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vin.kelly\Desktop\"/>
    </mc:Choice>
  </mc:AlternateContent>
  <bookViews>
    <workbookView xWindow="0" yWindow="0" windowWidth="20490" windowHeight="7320" firstSheet="1" activeTab="4"/>
  </bookViews>
  <sheets>
    <sheet name="Cover" sheetId="1" r:id="rId1"/>
    <sheet name="General Information" sheetId="2" r:id="rId2"/>
    <sheet name="Framework for Teaching" sheetId="3" r:id="rId3"/>
    <sheet name="Component Summary" sheetId="4" r:id="rId4"/>
    <sheet name="Annual Evaluation" sheetId="5" r:id="rId5"/>
  </sheets>
  <definedNames>
    <definedName name="Google_Sheet_Link_1336017590_797874794" hidden="1">OLE_LINK12</definedName>
    <definedName name="Google_Sheet_Link_1545658948" hidden="1">StateAssessments</definedName>
    <definedName name="Google_Sheet_Link_623205362" hidden="1">LocalAssessments</definedName>
    <definedName name="Google_Sheet_Link_825109737" hidden="1">NationalAssessments</definedName>
    <definedName name="LocalAssessments">'General Information'!$B$79:$B$91</definedName>
    <definedName name="NationalAssessments">'General Information'!$D$79:$D$93</definedName>
    <definedName name="OLE_LINK12" localSheetId="2">'Framework for Teaching'!$A$26</definedName>
    <definedName name="StateAssessments">'General Information'!$C$79:$C$87</definedName>
  </definedNames>
  <calcPr calcId="162913"/>
  <extLst>
    <ext uri="GoogleSheetsCustomDataVersion1">
      <go:sheetsCustomData xmlns:go="http://customooxmlschemas.google.com/" r:id="rId9" roundtripDataSignature="AMtx7mgDtrlhGfPzgelrAfjiiNh777J6JQ=="/>
    </ext>
  </extLst>
</workbook>
</file>

<file path=xl/calcChain.xml><?xml version="1.0" encoding="utf-8"?>
<calcChain xmlns="http://schemas.openxmlformats.org/spreadsheetml/2006/main">
  <c r="C190" i="5" l="1"/>
  <c r="D186" i="5"/>
  <c r="L173" i="5"/>
  <c r="J170" i="5"/>
  <c r="H170" i="5"/>
  <c r="F170" i="5"/>
  <c r="D170" i="5"/>
  <c r="L170" i="5" s="1"/>
  <c r="J166" i="5"/>
  <c r="H166" i="5"/>
  <c r="F166" i="5"/>
  <c r="D166" i="5"/>
  <c r="L166" i="5" s="1"/>
  <c r="J162" i="5"/>
  <c r="H162" i="5"/>
  <c r="F162" i="5"/>
  <c r="D162" i="5"/>
  <c r="L162" i="5" s="1"/>
  <c r="L155" i="5"/>
  <c r="J155" i="5"/>
  <c r="H155" i="5"/>
  <c r="F155" i="5"/>
  <c r="D155" i="5"/>
  <c r="J151" i="5"/>
  <c r="H151" i="5"/>
  <c r="F151" i="5"/>
  <c r="D151" i="5"/>
  <c r="L151" i="5" s="1"/>
  <c r="J147" i="5"/>
  <c r="F147" i="5"/>
  <c r="D147" i="5"/>
  <c r="L147" i="5" s="1"/>
  <c r="J140" i="5"/>
  <c r="H140" i="5"/>
  <c r="F140" i="5"/>
  <c r="L140" i="5" s="1"/>
  <c r="D140" i="5"/>
  <c r="J136" i="5"/>
  <c r="H136" i="5"/>
  <c r="F136" i="5"/>
  <c r="D136" i="5"/>
  <c r="L136" i="5" s="1"/>
  <c r="J132" i="5"/>
  <c r="F132" i="5"/>
  <c r="L132" i="5" s="1"/>
  <c r="D132" i="5"/>
  <c r="L120" i="5"/>
  <c r="J117" i="5"/>
  <c r="H117" i="5"/>
  <c r="F117" i="5"/>
  <c r="D117" i="5"/>
  <c r="L117" i="5" s="1"/>
  <c r="J113" i="5"/>
  <c r="H113" i="5"/>
  <c r="F113" i="5"/>
  <c r="L113" i="5" s="1"/>
  <c r="D113" i="5"/>
  <c r="J109" i="5"/>
  <c r="H109" i="5"/>
  <c r="F109" i="5"/>
  <c r="D109" i="5"/>
  <c r="L109" i="5" s="1"/>
  <c r="L105" i="5"/>
  <c r="J105" i="5"/>
  <c r="H105" i="5"/>
  <c r="F105" i="5"/>
  <c r="D105" i="5"/>
  <c r="J101" i="5"/>
  <c r="H101" i="5"/>
  <c r="F101" i="5"/>
  <c r="L101" i="5" s="1"/>
  <c r="D101" i="5"/>
  <c r="F97" i="5"/>
  <c r="D97" i="5"/>
  <c r="J91" i="5"/>
  <c r="H91" i="5"/>
  <c r="F91" i="5"/>
  <c r="D91" i="5"/>
  <c r="L91" i="5" s="1"/>
  <c r="J87" i="5"/>
  <c r="H87" i="5"/>
  <c r="F87" i="5"/>
  <c r="D87" i="5"/>
  <c r="L87" i="5" s="1"/>
  <c r="J83" i="5"/>
  <c r="H83" i="5"/>
  <c r="F83" i="5"/>
  <c r="L83" i="5" s="1"/>
  <c r="D83" i="5"/>
  <c r="J79" i="5"/>
  <c r="H79" i="5"/>
  <c r="F79" i="5"/>
  <c r="D79" i="5"/>
  <c r="L79" i="5" s="1"/>
  <c r="L75" i="5"/>
  <c r="J75" i="5"/>
  <c r="H75" i="5"/>
  <c r="F75" i="5"/>
  <c r="D75" i="5"/>
  <c r="J69" i="5"/>
  <c r="H69" i="5"/>
  <c r="F69" i="5"/>
  <c r="L69" i="5" s="1"/>
  <c r="D69" i="5"/>
  <c r="J65" i="5"/>
  <c r="H65" i="5"/>
  <c r="F65" i="5"/>
  <c r="D65" i="5"/>
  <c r="L65" i="5" s="1"/>
  <c r="L61" i="5"/>
  <c r="H61" i="5"/>
  <c r="F61" i="5"/>
  <c r="D61" i="5"/>
  <c r="H57" i="5"/>
  <c r="F57" i="5"/>
  <c r="D57" i="5"/>
  <c r="L57" i="5" s="1"/>
  <c r="H53" i="5"/>
  <c r="F53" i="5"/>
  <c r="D53" i="5"/>
  <c r="L53" i="5" s="1"/>
  <c r="H47" i="5"/>
  <c r="F47" i="5"/>
  <c r="L47" i="5" s="1"/>
  <c r="D47" i="5"/>
  <c r="H43" i="5"/>
  <c r="F43" i="5"/>
  <c r="D43" i="5"/>
  <c r="L43" i="5" s="1"/>
  <c r="L39" i="5"/>
  <c r="H39" i="5"/>
  <c r="F39" i="5"/>
  <c r="D39" i="5"/>
  <c r="J35" i="5"/>
  <c r="H35" i="5"/>
  <c r="F35" i="5"/>
  <c r="L35" i="5" s="1"/>
  <c r="D35" i="5"/>
  <c r="H31" i="5"/>
  <c r="F31" i="5"/>
  <c r="D31" i="5"/>
  <c r="L31" i="5" s="1"/>
  <c r="G22" i="5"/>
  <c r="G23" i="5" s="1"/>
  <c r="G21" i="5"/>
  <c r="C11" i="5"/>
  <c r="B25" i="2"/>
  <c r="L175" i="5" l="1"/>
  <c r="L174" i="5"/>
  <c r="L176" i="5" s="1"/>
  <c r="L122" i="5"/>
  <c r="L121" i="5"/>
  <c r="L123" i="5" s="1"/>
  <c r="L178" i="5" l="1"/>
  <c r="J181" i="5" s="1"/>
</calcChain>
</file>

<file path=xl/sharedStrings.xml><?xml version="1.0" encoding="utf-8"?>
<sst xmlns="http://schemas.openxmlformats.org/spreadsheetml/2006/main" count="521" uniqueCount="299">
  <si>
    <t>Teacher Evaluation Process</t>
  </si>
  <si>
    <t>COMMON INFORMATION - ALL FORMS</t>
  </si>
  <si>
    <t>SCHOOL DISTRICT NAME:</t>
  </si>
  <si>
    <t>Camden-Frontier</t>
  </si>
  <si>
    <t>NAME OF EVALUATOR:</t>
  </si>
  <si>
    <t>Benjamin Slusher</t>
  </si>
  <si>
    <t>NAME OF EMPLOYEE BEING EVALUATED:</t>
  </si>
  <si>
    <t>EMPLOYEE'S POSITION:</t>
  </si>
  <si>
    <t>Teacher</t>
  </si>
  <si>
    <t>DEPARTMENT:</t>
  </si>
  <si>
    <t>PROBATIONARY/YEAR</t>
  </si>
  <si>
    <t>ANNUAL EVALUATION SCORE CRITERIA</t>
  </si>
  <si>
    <t>(please use a whole number - for example, for 55%, type 55, not .55)</t>
  </si>
  <si>
    <t>Subjective Percent of Total Evaluation:</t>
  </si>
  <si>
    <t>%</t>
  </si>
  <si>
    <t>Objective Student Growth Data Percent of Total Evaluation:</t>
  </si>
  <si>
    <t>(Total should equal 100%)</t>
  </si>
  <si>
    <t>FORM COMPLETION DATES</t>
  </si>
  <si>
    <t>(Please log the date for each form below in XX/XX/XXXX format)</t>
  </si>
  <si>
    <t>ERROR MESSAGES</t>
  </si>
  <si>
    <t>OTHER MESSAGES</t>
  </si>
  <si>
    <t>ANNUAL EVALUATION:</t>
  </si>
  <si>
    <t>AWARENESS PHASE NOTIFICATION:</t>
  </si>
  <si>
    <t>AWARENESS PHASE PLAN - TENURED:</t>
  </si>
  <si>
    <t>AWARENESS PHASE REVIEW - TENURED:</t>
  </si>
  <si>
    <t>FORMATIVE PERFORMANCE EVALUATION:</t>
  </si>
  <si>
    <t>INDIVIDUAL DEVELOPMENT PLAN (IDP):</t>
  </si>
  <si>
    <t>INDIVIDUAL DEVELOPMENT PLAN (IDP) REVIEW:</t>
  </si>
  <si>
    <t>MID YEAR PROGRESS REPORT:</t>
  </si>
  <si>
    <t>PLAN OF ASSISTANCE:</t>
  </si>
  <si>
    <t>SUMMATIVE PERFORMANCE EVALUATION:</t>
  </si>
  <si>
    <t>CLASSROOM OBSERVATIONS:</t>
  </si>
  <si>
    <t>FORMAL CLASSROOM OBSERVATION #1:</t>
  </si>
  <si>
    <t>OBSERVATION SUMMARY #1:</t>
  </si>
  <si>
    <t>FORMAL CLASSROOM OBSERVATION #2:</t>
  </si>
  <si>
    <t>OBSERVATION SUMMARY #2:</t>
  </si>
  <si>
    <t>FORMAL CLASSROOM OBSERVATION #3</t>
  </si>
  <si>
    <t>OBSERVATION SUMMARY #3:</t>
  </si>
  <si>
    <t>OTHER DATES</t>
  </si>
  <si>
    <t>PRE-OBSERVATION MEETING:</t>
  </si>
  <si>
    <t>OBSERVATION DATE:</t>
  </si>
  <si>
    <t>ASSESSMENTS</t>
  </si>
  <si>
    <t>(Add other assessments in the gray boxes provided)</t>
  </si>
  <si>
    <t>Comments</t>
  </si>
  <si>
    <t>Local Assessments</t>
  </si>
  <si>
    <t>State Assessments</t>
  </si>
  <si>
    <t>National Assessments</t>
  </si>
  <si>
    <t>Select Measurement Instrument</t>
  </si>
  <si>
    <t>Performance Assessment</t>
  </si>
  <si>
    <t>MEAP</t>
  </si>
  <si>
    <t>NWEA MAP Language Usage</t>
  </si>
  <si>
    <t>Alg Exam 1</t>
  </si>
  <si>
    <t>MME</t>
  </si>
  <si>
    <t>NWEA MAP Math</t>
  </si>
  <si>
    <t>Alg Exam 2</t>
  </si>
  <si>
    <t>MI-Access Functional Independence</t>
  </si>
  <si>
    <t>NWEA MAP Science C&amp;P</t>
  </si>
  <si>
    <t>Biology 1 Exam 1</t>
  </si>
  <si>
    <t>MI-Access Supported Independence</t>
  </si>
  <si>
    <t>NWEA MAP Science GS</t>
  </si>
  <si>
    <t>End of course</t>
  </si>
  <si>
    <t>MI-Access Participation</t>
  </si>
  <si>
    <t>NWEA MAP Reading</t>
  </si>
  <si>
    <t>Unit Assessments</t>
  </si>
  <si>
    <t>(type new item here)</t>
  </si>
  <si>
    <t>DIBELS</t>
  </si>
  <si>
    <t>Portfolio</t>
  </si>
  <si>
    <t>EXPLORE</t>
  </si>
  <si>
    <t>CTE STAR</t>
  </si>
  <si>
    <t>PLAN</t>
  </si>
  <si>
    <t>IEP goals attained</t>
  </si>
  <si>
    <t>ACT</t>
  </si>
  <si>
    <t>AIMESWEB</t>
  </si>
  <si>
    <t>STAR</t>
  </si>
  <si>
    <t>COMPASS PLACEMENT</t>
  </si>
  <si>
    <t>COMPASS DIAGNOSTIC</t>
  </si>
  <si>
    <t>A Framework for Teaching</t>
  </si>
  <si>
    <t>Charlotte Danielson , 1996, 2007</t>
  </si>
  <si>
    <t>Component Summary</t>
  </si>
  <si>
    <t>Domain 1: Planning and Preparation</t>
  </si>
  <si>
    <t>Component</t>
  </si>
  <si>
    <t>Ineffective</t>
  </si>
  <si>
    <t>Minimally Effective</t>
  </si>
  <si>
    <t>Effective</t>
  </si>
  <si>
    <t>Highly Effective</t>
  </si>
  <si>
    <t>1a: Demonstrating knowledge of content and pedagogy</t>
  </si>
  <si>
    <t>Teacher’s plans and practice display little knowledge of the content, prerequisite relationships between different aspects of the content, or of the instructional practices specific to that discipline.</t>
  </si>
  <si>
    <t>Teacher’s plans and practice reflect some awareness of the important concepts in the discipline, prerequisite relations between them and of the instructional practices specific to that discipline.</t>
  </si>
  <si>
    <t>Teacher’s plans and practice reflect solid knowledge of the content, prerequisite relations between important concepts and of the instructional practices specific to that discipline.</t>
  </si>
  <si>
    <t>Teacher’s plans and practice reflect extensive knowledge of the content and of the structure of the discipline.  Teacher actively builds on knowledge of prerequisites and misconceptions when describing instruction or seeking causes for student misunderstanding.</t>
  </si>
  <si>
    <t>1b: Demonstrating knowledge of students</t>
  </si>
  <si>
    <t>Teacher demonstrates little or no knowledge of students’ backgrounds, cultures, skills, language proficiency, interests, and special needs, and does not seek such understanding.</t>
  </si>
  <si>
    <t>Teacher generally indicates the importance of understanding students’ backgrounds, cultures, skills, language proficiency, interests, and special needs.</t>
  </si>
  <si>
    <t>Teacher actively seeks and utilizes knowledge of students’ backgrounds, cultures, skills, language proficiency, interests, and special needs.</t>
  </si>
  <si>
    <t>Teacher actively seeks, utilizes and educates other on individual student's backgrounds, cultures, skills, language proficiency, interests, and special needs from a variety of sources, and attains this knowledge for individual students.</t>
  </si>
  <si>
    <t>1c: Setting instructional outcomes</t>
  </si>
  <si>
    <t>Instructional outcomes are unsuitable or non-existent for students. Instructor does not demonstrate promotion of expected level of student attendance and appears to negatively impact student attendance.</t>
  </si>
  <si>
    <t>Instructional outcomes are unclear, trivial or low-level learning and/or are stated only as activities.  Instructor displays minimal or inconsistent promotion of expected level of student attendance.</t>
  </si>
  <si>
    <t>Instructional outcomes are set in a manner that reflect high-level learning and curriculum standards. Outcomes are suitable for most students in the class, represent different types of learning, and are measurable. The outcomes provide opportunities for coordination.  Instructor has demonstrated promotion of expected level of student attendance.</t>
  </si>
  <si>
    <t>Instructional outcomes are stated as goals that can be assessed, reflecting high level learning and curriculum standards. Outcomes represent different types of content, offer opportunities for both coordination and integration, and take account of the needs of individual students. Promotion of expected student attendance occurs at an individual student level.</t>
  </si>
  <si>
    <t>1d: Demonstrating knowledge of resources</t>
  </si>
  <si>
    <t>Teacher demonstrates little or no familiarity with resources to enhance own knowledge, to use in teaching, or for students who need them. Teacher does not seek such knowledge.</t>
  </si>
  <si>
    <t>Teacher demonstrates some familiarity with resources available through the school or district to enhance own knowledge, to use in teaching, or for students who need them. Teacher does not seek to extend such knowledge.</t>
  </si>
  <si>
    <t>Teacher is fully aware of the resources available through the school or district to enhance own knowledge, to use in teaching, or for students.</t>
  </si>
  <si>
    <t>Teacher seeks out resources in and beyond the school or district to enhance own knowledge, to use in teaching, and for students.</t>
  </si>
  <si>
    <t>1e:  Designing coherent instruction</t>
  </si>
  <si>
    <t>The series of learning experiences are poorly aligned with the instructional outcomes and do not represent a coherent structure. They are suitable for only some students.</t>
  </si>
  <si>
    <t>The series of learning experiences demonstrates partial alignment with instructional outcomes, some of which are likely to engage students in significant learning. The lesson or unit has a recognizable structure and reflects partial knowledge of students and resources.</t>
  </si>
  <si>
    <t>Teacher coordinates knowledge of content, of students, and of resources, to design a series of learning experiences aligned to instructional outcomes and suitable to groups of students. The lesson or unit has a clear structure and engages students in significant learning.</t>
  </si>
  <si>
    <t>Teacher coordinates knowledge of content, of students, and of resources, to design a series of learning experiences aligned to instructional outcomes, differentiated where appropriate to make them suitable to all students and likely to engage them in significant learning. The lesson or unit’s structure is clear and allows for different pathways according to student needs.</t>
  </si>
  <si>
    <t>The Framework for Teaching, Chapter 4, Domain 1, Page 1</t>
  </si>
  <si>
    <t>Domain 2: The Classroom Environment</t>
  </si>
  <si>
    <t>2a: Creating an environment of respect and rapport</t>
  </si>
  <si>
    <t>Classroom interactions, between the teacher and students,  are negative, inappropriate, or insensitive to students’ cultural backgrounds.</t>
  </si>
  <si>
    <t>Classroom interactions, both between the teacher and students and among students, are generally appropriate and free from conflict but may not be responsive to cultural or developmental differences among students.</t>
  </si>
  <si>
    <t>Classroom interactions, between teacher and students are polite and respectful, reflecting general warmth and caring, and are appropriate to the cultural and developmental differences among groups of students.</t>
  </si>
  <si>
    <t>Classroom interactions between the teacher and individual students are highly respectful, reflecting genuine warmth and caring and sensitivity to students’ cultures and levels of development.</t>
  </si>
  <si>
    <t>2b: Establishing a culture for learning</t>
  </si>
  <si>
    <t>The classroom environment conveys a negative culture for learning between and among students and is characterized by low teacher commitment to the subject, low expectations for student achievement, and little or no student pride in work.</t>
  </si>
  <si>
    <t>Teacher’s attempt to create a culture for learning between and among students are partially successful with students interacting in a caring and polite manner. Teacher demonstrates little commitment to the subject, modest expectations for student achievement, and little student pride in work.  Both teacher and students appear to be only “going through the motions.”</t>
  </si>
  <si>
    <t>The classroom culture is characterized by high expectations for most students, a culture of learning between and among students, and a genuine commitment to the subject by both teacher and students, with students demonstrating pride in their work. Students interact in a caring and polite manner.</t>
  </si>
  <si>
    <t>The classroom environment supports high expectations and high levels of student engagement. A genuine and consistent commitment of learning by both teacher and student is evident.</t>
  </si>
  <si>
    <t>2c: Managing classroom procedures</t>
  </si>
  <si>
    <t>Much instructional time is lost due to inefficient classroom routines and procedures.</t>
  </si>
  <si>
    <t>Some instructional time is lost due to only partially effective classroom routines and procedures.</t>
  </si>
  <si>
    <t>Classroom routines and procedures are in place so little instructional time is lost.</t>
  </si>
  <si>
    <t>Instructional time is preserved through seamless operation and coordinated efforts of staff to support classroom routines and procedures.</t>
  </si>
  <si>
    <t>2d: Managing student behavior</t>
  </si>
  <si>
    <t xml:space="preserve">There is little evidence that standards of conduct have been established, and minimal teacher monitoring of student behavior. </t>
  </si>
  <si>
    <t>It appears that the teacher has made an effort to establish standards of conduct for students. Teacher tries, with uneven results, to monitor student behavior and respond to student misbehavior.</t>
  </si>
  <si>
    <t>Standards of conduct are clearly identified, actively taught and consistently monitored throughout the learning environment. Teacher response to student misbehavior is appropriate and respects the students’ dignity.</t>
  </si>
  <si>
    <t>Standards of conduct are clear, with evidence of student participation in setting them.  Teacher’s monitoring of student behavior is subtle and preventive, and teacher’s response to student misbehavior is sensitive to individual student needs. Students take an active role in monitoring the standards of behavior. Behavior to interventions are individualized to meet student needs.</t>
  </si>
  <si>
    <t>2e: Organizing physical space</t>
  </si>
  <si>
    <t>The physical environment is not monitored for safety. There is no alignment between the physical arrangement and the lesson activities.</t>
  </si>
  <si>
    <t>The classroom is safe, and essential learning is accessible to most students. There is minimal alignment between the physical arrangement and the lesson activities.</t>
  </si>
  <si>
    <t>The classroom is safe, and learning is accessible to all students; teacher ensures that the physical arrangement is appropriate to the learning activities.</t>
  </si>
  <si>
    <t>The classroom is safe, and the physical environment ensures the learning of all students. Students contribute to the use or adaptation of the physical environment to advance learning. Technology is used skillfully, as appropriate to the lesson. There is significant alignment between the physical arrangement, the planned activities, and desired learning outcomes.</t>
  </si>
  <si>
    <t>The Framework for Teaching, Chapter 4, Domain 1, Page 2</t>
  </si>
  <si>
    <t>Domain 3:  Instruction</t>
  </si>
  <si>
    <t>3a: Communicating with students</t>
  </si>
  <si>
    <t>Expectations for learning, directions and procedures, and explanations of content are unclear or confusing to students. Teacher’s use of language is not developmentally appropriate.</t>
  </si>
  <si>
    <t>Expectations for learning, directions and procedures, and explanations of content are clarified after initial confusion; teacher’s use of language is may no be developmentally appropriate.</t>
  </si>
  <si>
    <t>Expectations for learning, directions and procedures, and explanations of content are clear. Oral and written communications are appropriate to students’ developmental levels.</t>
  </si>
  <si>
    <t>Expectations for learning, directions and procedures, and explanations of content are clear to students. Teacher’s oral and written communication is clear and expressive, appropriate to students’ developmental levels, and anticipates possible student misconceptions.</t>
  </si>
  <si>
    <t>3b: Using questioning and discussion techniques</t>
  </si>
  <si>
    <t>Teacher’s questions are low-level or inappropriate, eliciting limited student participation.</t>
  </si>
  <si>
    <t>Teacher’s questions are low-level and do not allow sufficient time for students to answer. Teacher’ attempts to engage all students are only partially successful.</t>
  </si>
  <si>
    <t>Teacher’s questions elicit a thoughtful response, and the teacher allows sufficient time for students to answer. All students have the opportunity to participate in the discussion.</t>
  </si>
  <si>
    <t>Questions reflect high expectations and are developmentally appropriate. All students are engaged in the discussion.</t>
  </si>
  <si>
    <t>3c: Engaging students in learning</t>
  </si>
  <si>
    <t>Activities and assignments, materials, and groupings of students are inappropriate to the instructional outcomes, with little to no student engagement.</t>
  </si>
  <si>
    <t>Activities and assignments, materials, and groupings of students promote minimal student engagement in learning.</t>
  </si>
  <si>
    <t>Activities and assignments, materials, and groupings of students are fully appropriate to the instructional outcomes, and levels of understanding. The lesson is adapted as needed to the needs of individuals. There are high expectations for student learning. The lesson’s structure is coherent, with appropriate pace.</t>
  </si>
  <si>
    <t>Students are engaged throughout the lesson in significant learning, and as appropriate, make contributions to their learning and the learning of others. The lesson is adapted as needed to the needs of individuals, and the structure and pacing allow for student reflection and closure.</t>
  </si>
  <si>
    <t>3d: Using assessment in Instruction</t>
  </si>
  <si>
    <t>Assessment is not used in instruction.</t>
  </si>
  <si>
    <t>Assessment is occasionally used in instruction.</t>
  </si>
  <si>
    <t>Assessment is regularly used in instruction.</t>
  </si>
  <si>
    <t>Assessment is used to inform in instruction.</t>
  </si>
  <si>
    <t>3e: Demonstrating flexibility and responsiveness</t>
  </si>
  <si>
    <t>Teacher does not modify lessons/instruction when needed. Teacher dismisses student questions when they are experiencing difficulty.</t>
  </si>
  <si>
    <t>Teacher attempts to modify the lesson when needed and to respond to student questions, with moderate success. Teacher accepts responsibility for student success, but has only a limited repertoire of strategies to draw upon.</t>
  </si>
  <si>
    <t>Teacher promotes the successful learning of all students, making adjustments as needed to instruction plans and accommodating student questions, needs and interests.</t>
  </si>
  <si>
    <t>Teacher ensures the success of all students, using an extensive repertoire of instructional strategies, while being responsive to the learning environment</t>
  </si>
  <si>
    <t>The Framework for Teaching, Chapter 4, Domain 1, Page 3</t>
  </si>
  <si>
    <t>Domain 4:  Professional Responsibilities</t>
  </si>
  <si>
    <t>4a: Reflecting on teaching</t>
  </si>
  <si>
    <t>Teacher’s reflection does not accurately assess the lesson’s effectiveness, the degree to which outcomes were met and/or has no suggestions for how a lesson could be improved. No evidence to support effectiveness of lesson.</t>
  </si>
  <si>
    <t>Teacher’s reflection is a generally accurate impression of a lesson’s effectiveness, the degree to which outcomes were met and/or makes general suggestions about how a lesson could be improved. Little evidence to support effectiveness of lesson.</t>
  </si>
  <si>
    <t>Teacher’s reflection accurately assesses the lesson’s effectiveness/degree to which outcomes were met and can cite evidence to support the judgment; makes specific suggestions for lesson improvement.</t>
  </si>
  <si>
    <t>Teacher’s reflection accurately, thoughtfully assesses the lesson’s effectiveness/degree to which outcomes were met, citing specific evidence, implements specific alternative actions and draws on an extensive repertoire of skills.</t>
  </si>
  <si>
    <t>4b: Maintaining accurate records</t>
  </si>
  <si>
    <t>The information management system on student completion of assignments, student progress in learning and/or non-instructional activities are either absent or inaccurate.</t>
  </si>
  <si>
    <t>The information management system for student completion of assignments, progress in learning and/or non-instructional activities. Not complete and may contain inaccuracies.</t>
  </si>
  <si>
    <t>The information management system for student completion of assignments, student progress in learning and/or non-instructional activities is timely and accurate.</t>
  </si>
  <si>
    <t>The information management system for student completion of assignments, progress in learning and/or non-instructional activities is timely, accurate, and informs instruction.</t>
  </si>
  <si>
    <t>4c: Communicating with Staff and Co-Workers</t>
  </si>
  <si>
    <t>The teacher's communication with staff and co-workers is sporadic or ineffective.</t>
  </si>
  <si>
    <t>The teacher's communication with staff and co-workers is infrequent or minimally effective.</t>
  </si>
  <si>
    <t>The teacher effectively communicates with staff and co-workers and supports the teaming process.</t>
  </si>
  <si>
    <t>The teacher's communication with staff and co-workers is highly effective and supports the team process by demonstrating initiative and leadership.</t>
  </si>
  <si>
    <t>4d: Communicating with families</t>
  </si>
  <si>
    <t>The teacher initiates inappropriate communication with families. Through communication used the teacher regularly represents the school/program in a negative manner. Little or no information is provided to families regarding instructional programming.</t>
  </si>
  <si>
    <t>The teacher's communication with families is minimally effective.  and/or occasionally represents the school/program in a negative manner.  Minimal information is provided to families regarding instructional programming.</t>
  </si>
  <si>
    <t>The teacher's communication with families is effective.  The teacher represents the school/program in a positive manner.  The teacher provides frequent, relevant information to families regarding instructional programming.</t>
  </si>
  <si>
    <t>The teacher's communication with families is highly effective.  The teacher always demonstrates role limits when communicating with families.  Through communication used, the teacher always represents the school/program in a positive manner.  The teacher engages the family in instructional programming.</t>
  </si>
  <si>
    <t>4e: Growing and developing professionally</t>
  </si>
  <si>
    <t>Professional relationships with colleagues are negative or self-serving; teacher avoids participation in a culture of inquiry and/or avoids becoming involved in school events and/or school and district projects. Teacher engages in no professional development activities and/or resists feedback on teaching performance and/or makes no effort to share knowledge with others or to assume professional responsibilities.</t>
  </si>
  <si>
    <t>Professional relationships are cordial and fulfill required school/district duties; include involvement in a culture of inquiry, school events and/or school/district projects when asked. Teacher engages in professional activities to a limited extent and/or accepts with some reluctance, feedback on teaching performance and/or finds limited ways to contribute to the profession.</t>
  </si>
  <si>
    <t>Professional relationships are characterized by mutual support and cooperation; include active participation in a culture of professional inquiry, school events and school/district projects, with teacher making substantial contributions. Teacher engages in seeking out professional development opportunities, welcomes feedback on performances and participates actively in assisting other educators.</t>
  </si>
  <si>
    <t>Professional relationships are characterized by mutual support, cooperation and initiative in assuming leadership in promoting a culture of inquiry and making substantial contributions to school/district projects. Teacher engages in seeking out opportunities for professional development and makes a systematic effort to conduct action research, seeks out feedback and initiates important activities to contribute to the profession.</t>
  </si>
  <si>
    <t>4f: Showing professionalism</t>
  </si>
  <si>
    <t>Teachers professional interactions are characterized by questionable integrity, lack of awareness of student needs, and/or decisions that are self-serving, and/or do not comply with school/district regulations.</t>
  </si>
  <si>
    <t>Teacher interactions are not consistently characterized by honesty, integrity and confidentiality or does not ensure that all students are fairly served. Decision-making is based on limited data, and/or minimal compliance with school/district regulations.</t>
  </si>
  <si>
    <t>Teacher interactions are characterized by honesty, integrity, confidentiality and ensures that all students are fairly served. Teacher participation in team or departmental decision-making is in full compliance with school/district regulations.</t>
  </si>
  <si>
    <t xml:space="preserve">Teacher interactions are characterized by the highest standards of honesty, integrity and confidentiality. Teacher assumes leadership role with colleagues, in serving students, challenging negative attitudes/practices, and ensuring full compliance with school/district regulations. </t>
  </si>
  <si>
    <t>The Framework for Teaching, Chapter 4, Domain 1, Page 4</t>
  </si>
  <si>
    <t xml:space="preserve"> DANIELSON ANNUAL TEACHER EVALUATION</t>
  </si>
  <si>
    <t>DATE:</t>
  </si>
  <si>
    <t xml:space="preserve">NAME OF EMPLOYEE </t>
  </si>
  <si>
    <t>BEING EVALUATED:</t>
  </si>
  <si>
    <t>EMPLOYEE'S POSITION</t>
  </si>
  <si>
    <t>RATING SCALE:</t>
  </si>
  <si>
    <t>INEFFECTIVE</t>
  </si>
  <si>
    <t>MINIMALLY EFFECTIVE</t>
  </si>
  <si>
    <t>EFFECTIVE</t>
  </si>
  <si>
    <t>HIGHLY EFFECTIVE</t>
  </si>
  <si>
    <t>NOT OBSERVED</t>
  </si>
  <si>
    <t>TOTAL</t>
  </si>
  <si>
    <t>(1 point)</t>
  </si>
  <si>
    <t>(2 points)</t>
  </si>
  <si>
    <t>(3 points)</t>
  </si>
  <si>
    <t>(4 points)</t>
  </si>
  <si>
    <t>(NA)</t>
  </si>
  <si>
    <t>POINTS</t>
  </si>
  <si>
    <t xml:space="preserve">NOTE:  Click on the gray colored box of the desired rating for each item of evaluation and then type an "x" in the box and press the 'ENTER" key.  The points will automatically score and provide the overall rating at the end of the evaluation.  You may leave any colored box blank or type "x" in the NOT OBSERVED box SUMIF it does not apply.   </t>
  </si>
  <si>
    <t>TOTAL EVALUATION SCORE WEIGHTING BY CATEGORY AREA</t>
  </si>
  <si>
    <t>To copy/paste - double click on the cell and then paste.</t>
  </si>
  <si>
    <r>
      <t xml:space="preserve">DOMAIN </t>
    </r>
    <r>
      <rPr>
        <b/>
        <sz val="10"/>
        <rFont val="Arial"/>
      </rPr>
      <t>I, II, III, IV</t>
    </r>
    <r>
      <rPr>
        <sz val="10"/>
        <rFont val="Arial"/>
      </rPr>
      <t xml:space="preserve"> = SUBJECTIVE ASSESSMENT CATEGORIES</t>
    </r>
  </si>
  <si>
    <r>
      <t xml:space="preserve">DOMAIN </t>
    </r>
    <r>
      <rPr>
        <b/>
        <sz val="10"/>
        <rFont val="Arial"/>
      </rPr>
      <t xml:space="preserve">V, VI, VII </t>
    </r>
    <r>
      <rPr>
        <sz val="10"/>
        <rFont val="Arial"/>
      </rPr>
      <t>= OBJECTIVE DATA MEASUREMENT CATEGORIES</t>
    </r>
  </si>
  <si>
    <t>Total</t>
  </si>
  <si>
    <t>DOMAIN 1: PLANNING AND PREPARATION</t>
  </si>
  <si>
    <t>NA</t>
  </si>
  <si>
    <t xml:space="preserve">1 a:               Demonstrating knowledge of content and pedagogy </t>
  </si>
  <si>
    <t xml:space="preserve"> </t>
  </si>
  <si>
    <t>Evidence</t>
  </si>
  <si>
    <t>1b:                Demonstrating knowledge of students</t>
  </si>
  <si>
    <t>1c:                             Setting instructional outcomes</t>
  </si>
  <si>
    <t>1d:                Demonstrating knowledge of resources</t>
  </si>
  <si>
    <t>Teacher demonstrates some familiarity with resources available through the school or district to enhance own knowledge, to use in teaching, or for students who need them. Teacher does not seek to extend such knowledge</t>
  </si>
  <si>
    <t>1e:                          Designing coherent instruction</t>
  </si>
  <si>
    <t>DOMAIN 2:  THE CLASSROOM ENVIRONMENT</t>
  </si>
  <si>
    <t>2a:                            Creating an environment of respect and rapport</t>
  </si>
  <si>
    <t>Classroom interactions, between the teacher and students, are negative, inappropriate, or insensitive to students’ cultural backgrounds.</t>
  </si>
  <si>
    <t xml:space="preserve">The teacher has excellent rapport with her students and parents.  She communicates genuniely and effectively with both students and parents whether in person, through phone calls, or emails. </t>
  </si>
  <si>
    <t>2b:                            Establishing a culture for learning</t>
  </si>
  <si>
    <t>2c:                            Managing classroom procedures</t>
  </si>
  <si>
    <t>2d:                            Managing student behavior</t>
  </si>
  <si>
    <t>2e:                            Organizing physical space</t>
  </si>
  <si>
    <t>DOMAIN 3:  INSTRUCTION</t>
  </si>
  <si>
    <t>3a:                            Communicating with students</t>
  </si>
  <si>
    <t>3b:                                Using questioning and discussion techniques</t>
  </si>
  <si>
    <t>3c:                                Engaging students in learning</t>
  </si>
  <si>
    <t>3d:                                Using assessment in instruction</t>
  </si>
  <si>
    <t>3e:                                Demonstrating flexibility and responsiveness</t>
  </si>
  <si>
    <t>DOMAIN 4:  PROFESSIONAL RESPONSIBILITIES</t>
  </si>
  <si>
    <t>4a:                                Reflecting on teaching</t>
  </si>
  <si>
    <t>4b:                                Maintaining accurate records</t>
  </si>
  <si>
    <t>4c:                                Communicating with Staff and Co-Workers</t>
  </si>
  <si>
    <t>4d:                                Communicating with families</t>
  </si>
  <si>
    <t>4e:                                Growing and developing professionally</t>
  </si>
  <si>
    <t>4f:                                Showing professionalism</t>
  </si>
  <si>
    <t>TOTAL ALLOWABLE %-THIS SECTION</t>
  </si>
  <si>
    <t>Points earned divided by points possible times 1</t>
  </si>
  <si>
    <t>End of SUBJECTIVE EVALUATION Categories for Sections I, II, III, and IV</t>
  </si>
  <si>
    <t>NUMBER OF COMPONENTS RATED</t>
  </si>
  <si>
    <t>SUBJECTIVE POINTS SUBTOTAL</t>
  </si>
  <si>
    <t xml:space="preserve">SCORE AS % OF TOTAL EVALUATION </t>
  </si>
  <si>
    <t xml:space="preserve">NOTE:  Click on the yellow shaded box in each of the Student Growth CATEGORY columns titled "Select Measurement Instrument" and a drop down arrow will appear. Select the desired instrument and press the 'ENTER" key.  You may leave any gray shaded box blank or type n/a if it does not apply.   </t>
  </si>
  <si>
    <t>DOMAIN 5:  LOCAL STUDENT GROWTH MEASUREMENT INSTRUMENTS</t>
  </si>
  <si>
    <t>LOCAL ASSESSMENT 1</t>
  </si>
  <si>
    <t>Instructor shows no demonstration of having a direct impact on student growth according to the objective results of this assessment instrument.</t>
  </si>
  <si>
    <t>Instructor shows some demonstration of having a direct impact on student growth according to the objective results of this assessment instrument.</t>
  </si>
  <si>
    <t>Instructor shows clear and indisputable demonstration of having a direct impact on student growth, at least average compared to other instructors, that is evident according to the objective results of this assessment instrument.</t>
  </si>
  <si>
    <t>Instructor shows mastery of teaching.  Demonstrates significant and indisputable evidence of having a direct impact on student growth, beyond average of other instructors, according to the objective results of this assessment instrument.</t>
  </si>
  <si>
    <t>LOCAL ASSESSMENT 2</t>
  </si>
  <si>
    <t>(Select measurement Instrument)</t>
  </si>
  <si>
    <r>
      <t xml:space="preserve">(Click the gray shaded box to the left and type your </t>
    </r>
    <r>
      <rPr>
        <i/>
        <sz val="10"/>
        <rFont val="Arial"/>
      </rPr>
      <t>Evidence</t>
    </r>
    <r>
      <rPr>
        <sz val="10"/>
        <rFont val="Arial"/>
      </rPr>
      <t xml:space="preserve"> message here)</t>
    </r>
  </si>
  <si>
    <t>LOCAL ASSESSMENT 3</t>
  </si>
  <si>
    <t>DOMAIN 6:  STATE STUDENT GROWTH MEASUREMENT INSTRUMENTS</t>
  </si>
  <si>
    <t>STATE ASSESSMENT 1</t>
  </si>
  <si>
    <t>(Select measurement instrument)</t>
  </si>
  <si>
    <r>
      <t xml:space="preserve">(Click the gray shaded box to the left and type your </t>
    </r>
    <r>
      <rPr>
        <i/>
        <sz val="10"/>
        <rFont val="Arial"/>
      </rPr>
      <t>Evidence</t>
    </r>
    <r>
      <rPr>
        <sz val="10"/>
        <rFont val="Arial"/>
      </rPr>
      <t xml:space="preserve"> message here)</t>
    </r>
  </si>
  <si>
    <t>STATE ASSESSMENT 2</t>
  </si>
  <si>
    <r>
      <t xml:space="preserve">(Click the gray shaded box to the left and type your </t>
    </r>
    <r>
      <rPr>
        <i/>
        <sz val="10"/>
        <rFont val="Arial"/>
      </rPr>
      <t>Evidence</t>
    </r>
    <r>
      <rPr>
        <sz val="10"/>
        <rFont val="Arial"/>
      </rPr>
      <t xml:space="preserve"> message here)</t>
    </r>
  </si>
  <si>
    <t>STATE ASSESSMENT 3</t>
  </si>
  <si>
    <r>
      <t xml:space="preserve">(Click the gray shaded box to the left and type your </t>
    </r>
    <r>
      <rPr>
        <i/>
        <sz val="10"/>
        <rFont val="Arial"/>
      </rPr>
      <t>Evidence</t>
    </r>
    <r>
      <rPr>
        <sz val="10"/>
        <rFont val="Arial"/>
      </rPr>
      <t xml:space="preserve"> message here)</t>
    </r>
  </si>
  <si>
    <t>DOMAIN 7:  NATIONAL STUDENT GROWTH MEASUREMENT INSTRUMENTS</t>
  </si>
  <si>
    <t>NATIONAL ASSESSMENT 1</t>
  </si>
  <si>
    <t>NATIONAL ASSESSMENT 2</t>
  </si>
  <si>
    <r>
      <t xml:space="preserve">(Click the gray shaded box to the left and type your </t>
    </r>
    <r>
      <rPr>
        <i/>
        <sz val="10"/>
        <rFont val="Arial"/>
      </rPr>
      <t>Evidence</t>
    </r>
    <r>
      <rPr>
        <sz val="10"/>
        <rFont val="Arial"/>
      </rPr>
      <t xml:space="preserve"> message here)</t>
    </r>
  </si>
  <si>
    <t>NATIONAL ASSESSMENT 3</t>
  </si>
  <si>
    <r>
      <t xml:space="preserve">(Click the gray shaded box to the left and type your </t>
    </r>
    <r>
      <rPr>
        <i/>
        <sz val="10"/>
        <rFont val="Arial"/>
      </rPr>
      <t>Evidence</t>
    </r>
    <r>
      <rPr>
        <sz val="10"/>
        <rFont val="Arial"/>
      </rPr>
      <t xml:space="preserve"> message here)</t>
    </r>
  </si>
  <si>
    <t>End of OBJECTIVE EVALUATION Categories for Sections V, VI, and VII</t>
  </si>
  <si>
    <t>OBJECTIVE POINTS SUBTOTAL</t>
  </si>
  <si>
    <t xml:space="preserve">RATING SCALE FOR OVERALL EVALUATION </t>
  </si>
  <si>
    <t>OVERALL RATING:</t>
  </si>
  <si>
    <t>0 - 49.99</t>
  </si>
  <si>
    <t>=</t>
  </si>
  <si>
    <t>50 - 74.99</t>
  </si>
  <si>
    <t>75 - 90.00</t>
  </si>
  <si>
    <t>90.01 - 100.00</t>
  </si>
  <si>
    <t>Number of "Ineffective" Ratings:</t>
  </si>
  <si>
    <t>Evaluator's Signature:</t>
  </si>
  <si>
    <t>Date</t>
  </si>
  <si>
    <t>Educator's Signature:</t>
  </si>
  <si>
    <t>Date:</t>
  </si>
  <si>
    <t>By signing above, I acknowledge that I have reviewed and understand the results of this annual evaluation report.</t>
  </si>
  <si>
    <t>cc:  Personnel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</si>
</sst>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41">
    <font>
      <sz val="10"/>
      <color rgb="FF000000"/>
      <name val="Arial"/>
    </font>
    <font>
      <sz val="12"/>
      <color theme="1"/>
      <name val="Times New Roman"/>
    </font>
    <font>
      <sz val="26"/>
      <color theme="1"/>
      <name val="Arial"/>
    </font>
    <font>
      <sz val="24"/>
      <color theme="1"/>
      <name val="Arial"/>
    </font>
    <font>
      <sz val="48"/>
      <color theme="1"/>
      <name val="Arial"/>
    </font>
    <font>
      <b/>
      <sz val="12"/>
      <color theme="1"/>
      <name val="Arial"/>
    </font>
    <font>
      <sz val="12"/>
      <color theme="1"/>
      <name val="Arial"/>
    </font>
    <font>
      <u/>
      <sz val="12"/>
      <color theme="1"/>
      <name val="Arial"/>
    </font>
    <font>
      <b/>
      <sz val="10"/>
      <color theme="1"/>
      <name val="Arial"/>
    </font>
    <font>
      <sz val="10"/>
      <name val="Arial"/>
    </font>
    <font>
      <sz val="10"/>
      <color rgb="FFFF0000"/>
      <name val="Arial"/>
    </font>
    <font>
      <sz val="10"/>
      <color rgb="FF008000"/>
      <name val="Arial"/>
    </font>
    <font>
      <sz val="10"/>
      <color theme="1"/>
      <name val="Arial"/>
    </font>
    <font>
      <b/>
      <u/>
      <sz val="10"/>
      <color rgb="FFFF0000"/>
      <name val="Arial"/>
    </font>
    <font>
      <b/>
      <u/>
      <sz val="10"/>
      <color rgb="FF008000"/>
      <name val="Arial"/>
    </font>
    <font>
      <b/>
      <i/>
      <u/>
      <sz val="10"/>
      <color theme="1"/>
      <name val="Arial"/>
    </font>
    <font>
      <b/>
      <sz val="10"/>
      <color rgb="FFFF0000"/>
      <name val="Arial"/>
    </font>
    <font>
      <b/>
      <sz val="10"/>
      <color rgb="FF008000"/>
      <name val="Arial"/>
    </font>
    <font>
      <u/>
      <sz val="10"/>
      <color theme="1"/>
      <name val="Arial"/>
    </font>
    <font>
      <u/>
      <sz val="10"/>
      <color theme="1"/>
      <name val="Arial"/>
    </font>
    <font>
      <u/>
      <sz val="10"/>
      <color rgb="FFFF0000"/>
      <name val="Arial"/>
    </font>
    <font>
      <u/>
      <sz val="10"/>
      <color rgb="FF008000"/>
      <name val="Arial"/>
    </font>
    <font>
      <b/>
      <sz val="18"/>
      <color theme="1"/>
      <name val="Arial"/>
    </font>
    <font>
      <sz val="8"/>
      <color rgb="FF000000"/>
      <name val="Arial"/>
    </font>
    <font>
      <i/>
      <sz val="9"/>
      <color theme="1"/>
      <name val="Arial"/>
    </font>
    <font>
      <sz val="9"/>
      <color theme="1"/>
      <name val="Arial"/>
    </font>
    <font>
      <b/>
      <i/>
      <sz val="10"/>
      <color theme="1"/>
      <name val="Arial"/>
    </font>
    <font>
      <i/>
      <sz val="8"/>
      <color theme="1"/>
      <name val="Arial"/>
    </font>
    <font>
      <sz val="8"/>
      <color theme="1"/>
      <name val="Arial"/>
    </font>
    <font>
      <b/>
      <sz val="20"/>
      <color theme="1"/>
      <name val="Arial"/>
    </font>
    <font>
      <sz val="10"/>
      <color theme="1"/>
      <name val="Calibri"/>
    </font>
    <font>
      <b/>
      <i/>
      <sz val="10"/>
      <color rgb="FFFF0000"/>
      <name val="Arial"/>
    </font>
    <font>
      <b/>
      <i/>
      <sz val="14"/>
      <color theme="0"/>
      <name val="Arial"/>
    </font>
    <font>
      <sz val="10"/>
      <color rgb="FF000000"/>
      <name val="Arial"/>
    </font>
    <font>
      <sz val="10"/>
      <color rgb="FF1155CC"/>
      <name val="Calibri"/>
    </font>
    <font>
      <b/>
      <sz val="10"/>
      <color rgb="FF000000"/>
      <name val="Calibri"/>
    </font>
    <font>
      <b/>
      <sz val="14"/>
      <color theme="1"/>
      <name val="Arial"/>
    </font>
    <font>
      <b/>
      <i/>
      <sz val="14"/>
      <color theme="1"/>
      <name val="Arial"/>
    </font>
    <font>
      <sz val="10"/>
      <color rgb="FF333333"/>
      <name val="Arimo"/>
    </font>
    <font>
      <b/>
      <sz val="10"/>
      <name val="Arial"/>
    </font>
    <font>
      <i/>
      <sz val="10"/>
      <name val="Arial"/>
    </font>
  </fonts>
  <fills count="7">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C0C0C0"/>
        <bgColor rgb="FFC0C0C0"/>
      </patternFill>
    </fill>
    <fill>
      <patternFill patternType="solid">
        <fgColor rgb="FFFF0000"/>
        <bgColor rgb="FFFF0000"/>
      </patternFill>
    </fill>
    <fill>
      <patternFill patternType="solid">
        <fgColor rgb="FFFFFFFF"/>
        <bgColor rgb="FFFFFFFF"/>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medium">
        <color rgb="FF000000"/>
      </left>
      <right/>
      <top style="medium">
        <color rgb="FF000000"/>
      </top>
      <bottom style="medium">
        <color rgb="FF000000"/>
      </bottom>
      <diagonal/>
    </border>
  </borders>
  <cellStyleXfs count="1">
    <xf numFmtId="0" fontId="0" fillId="0" borderId="0"/>
  </cellStyleXfs>
  <cellXfs count="194">
    <xf numFmtId="0" fontId="0" fillId="0" borderId="0" xfId="0" applyFont="1" applyAlignment="1"/>
    <xf numFmtId="0" fontId="1" fillId="0" borderId="0" xfId="0" applyFont="1" applyAlignment="1"/>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applyAlignment="1"/>
    <xf numFmtId="0" fontId="10" fillId="0" borderId="3" xfId="0" applyFont="1" applyBorder="1" applyAlignment="1"/>
    <xf numFmtId="0" fontId="11" fillId="0" borderId="4" xfId="0" applyFont="1" applyBorder="1" applyAlignment="1"/>
    <xf numFmtId="0" fontId="10" fillId="0" borderId="0" xfId="0" applyFont="1" applyAlignment="1"/>
    <xf numFmtId="0" fontId="11" fillId="0" borderId="7" xfId="0" applyFont="1" applyBorder="1" applyAlignment="1"/>
    <xf numFmtId="0" fontId="12" fillId="0" borderId="8" xfId="0" applyFont="1" applyBorder="1" applyAlignment="1"/>
    <xf numFmtId="0" fontId="12" fillId="0" borderId="0" xfId="0" applyFont="1" applyAlignment="1"/>
    <xf numFmtId="49" fontId="12" fillId="3" borderId="9" xfId="0" applyNumberFormat="1" applyFont="1" applyFill="1" applyBorder="1" applyAlignment="1"/>
    <xf numFmtId="49" fontId="0" fillId="3" borderId="9" xfId="0" applyNumberFormat="1" applyFont="1" applyFill="1" applyBorder="1" applyAlignment="1"/>
    <xf numFmtId="0" fontId="0" fillId="3" borderId="9" xfId="0" applyFont="1" applyFill="1" applyBorder="1" applyAlignment="1">
      <alignment horizontal="left"/>
    </xf>
    <xf numFmtId="0" fontId="12" fillId="0" borderId="10" xfId="0" applyFont="1" applyBorder="1" applyAlignment="1"/>
    <xf numFmtId="0" fontId="12" fillId="0" borderId="11" xfId="0" applyFont="1" applyBorder="1" applyAlignment="1"/>
    <xf numFmtId="0" fontId="10" fillId="0" borderId="11" xfId="0" applyFont="1" applyBorder="1" applyAlignment="1"/>
    <xf numFmtId="0" fontId="11" fillId="0" borderId="12" xfId="0" applyFont="1" applyBorder="1" applyAlignment="1"/>
    <xf numFmtId="0" fontId="11" fillId="0" borderId="0" xfId="0" applyFont="1" applyAlignment="1"/>
    <xf numFmtId="0" fontId="12" fillId="3" borderId="9" xfId="0" applyFont="1" applyFill="1" applyBorder="1" applyAlignment="1"/>
    <xf numFmtId="0" fontId="12" fillId="0" borderId="10" xfId="0" applyFont="1" applyBorder="1" applyAlignment="1">
      <alignment horizontal="right"/>
    </xf>
    <xf numFmtId="0" fontId="13" fillId="0" borderId="0" xfId="0" applyFont="1" applyAlignment="1"/>
    <xf numFmtId="0" fontId="14" fillId="0" borderId="7" xfId="0" applyFont="1" applyBorder="1" applyAlignment="1"/>
    <xf numFmtId="49" fontId="12" fillId="3" borderId="9" xfId="0" applyNumberFormat="1" applyFont="1" applyFill="1" applyBorder="1" applyAlignment="1">
      <alignment horizontal="left"/>
    </xf>
    <xf numFmtId="49" fontId="12" fillId="0" borderId="0" xfId="0" applyNumberFormat="1" applyFont="1" applyAlignment="1"/>
    <xf numFmtId="0" fontId="12" fillId="0" borderId="8" xfId="0" applyFont="1" applyBorder="1" applyAlignment="1">
      <alignment horizontal="left"/>
    </xf>
    <xf numFmtId="0" fontId="15" fillId="0" borderId="8" xfId="0" applyFont="1" applyBorder="1" applyAlignment="1"/>
    <xf numFmtId="14" fontId="12" fillId="0" borderId="0" xfId="0" applyNumberFormat="1" applyFont="1" applyAlignment="1">
      <alignment horizontal="left"/>
    </xf>
    <xf numFmtId="0" fontId="16" fillId="0" borderId="0" xfId="0" applyFont="1" applyAlignment="1"/>
    <xf numFmtId="0" fontId="17" fillId="0" borderId="7" xfId="0" applyFont="1" applyBorder="1" applyAlignment="1"/>
    <xf numFmtId="0" fontId="17" fillId="0" borderId="7" xfId="0" applyFont="1" applyBorder="1" applyAlignment="1">
      <alignment horizontal="left"/>
    </xf>
    <xf numFmtId="0" fontId="18" fillId="0" borderId="8" xfId="0" applyFont="1" applyBorder="1" applyAlignment="1"/>
    <xf numFmtId="0" fontId="19" fillId="0" borderId="0" xfId="0" applyFont="1" applyAlignment="1"/>
    <xf numFmtId="0" fontId="20" fillId="0" borderId="0" xfId="0" applyFont="1" applyAlignment="1"/>
    <xf numFmtId="0" fontId="21" fillId="0" borderId="7" xfId="0" applyFont="1" applyBorder="1" applyAlignment="1"/>
    <xf numFmtId="0" fontId="12" fillId="3" borderId="15" xfId="0" applyFont="1" applyFill="1" applyBorder="1" applyAlignment="1"/>
    <xf numFmtId="0" fontId="8" fillId="0" borderId="0" xfId="0" applyFont="1" applyAlignment="1"/>
    <xf numFmtId="0" fontId="12" fillId="3" borderId="16" xfId="0" applyFont="1" applyFill="1" applyBorder="1" applyAlignment="1"/>
    <xf numFmtId="0" fontId="12" fillId="4" borderId="9" xfId="0" applyFont="1" applyFill="1" applyBorder="1" applyAlignment="1"/>
    <xf numFmtId="0" fontId="22" fillId="0" borderId="0" xfId="0" applyFont="1" applyAlignment="1">
      <alignment horizontal="center"/>
    </xf>
    <xf numFmtId="0" fontId="23" fillId="0" borderId="17" xfId="0" applyFont="1" applyBorder="1" applyAlignment="1"/>
    <xf numFmtId="0" fontId="23" fillId="0" borderId="18" xfId="0" applyFont="1" applyBorder="1" applyAlignment="1"/>
    <xf numFmtId="0" fontId="23" fillId="0" borderId="19" xfId="0" applyFont="1" applyBorder="1" applyAlignment="1"/>
    <xf numFmtId="0" fontId="23" fillId="0" borderId="20" xfId="0" applyFont="1" applyBorder="1" applyAlignment="1"/>
    <xf numFmtId="0" fontId="23" fillId="0" borderId="21" xfId="0" applyFont="1" applyBorder="1" applyAlignment="1"/>
    <xf numFmtId="0" fontId="23" fillId="0" borderId="0" xfId="0" applyFont="1" applyAlignment="1"/>
    <xf numFmtId="0" fontId="23" fillId="0" borderId="22" xfId="0" applyFont="1" applyBorder="1" applyAlignment="1"/>
    <xf numFmtId="0" fontId="23" fillId="0" borderId="7" xfId="0" applyFont="1" applyBorder="1" applyAlignment="1"/>
    <xf numFmtId="0" fontId="23" fillId="0" borderId="8" xfId="0" applyFont="1" applyBorder="1" applyAlignment="1"/>
    <xf numFmtId="0" fontId="23" fillId="0" borderId="23" xfId="0" applyFont="1" applyBorder="1" applyAlignment="1"/>
    <xf numFmtId="0" fontId="23" fillId="0" borderId="24" xfId="0" applyFont="1" applyBorder="1" applyAlignment="1"/>
    <xf numFmtId="0" fontId="23" fillId="0" borderId="25" xfId="0" applyFont="1" applyBorder="1" applyAlignment="1"/>
    <xf numFmtId="0" fontId="23" fillId="0" borderId="26" xfId="0" applyFont="1" applyBorder="1" applyAlignment="1"/>
    <xf numFmtId="0" fontId="23" fillId="0" borderId="27" xfId="0" applyFont="1" applyBorder="1" applyAlignment="1"/>
    <xf numFmtId="0" fontId="23" fillId="0" borderId="28" xfId="0" applyFont="1" applyBorder="1" applyAlignment="1"/>
    <xf numFmtId="0" fontId="23" fillId="0" borderId="0" xfId="0" applyFont="1" applyAlignment="1">
      <alignment horizontal="right"/>
    </xf>
    <xf numFmtId="0" fontId="8" fillId="0" borderId="29" xfId="0" applyFont="1" applyBorder="1" applyAlignment="1">
      <alignment wrapText="1"/>
    </xf>
    <xf numFmtId="0" fontId="24" fillId="0" borderId="29" xfId="0" applyFont="1" applyBorder="1" applyAlignment="1">
      <alignment horizontal="left" vertical="center" wrapText="1"/>
    </xf>
    <xf numFmtId="0" fontId="25" fillId="0" borderId="29" xfId="0" applyFont="1" applyBorder="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0" fontId="8" fillId="0" borderId="0" xfId="0" applyFont="1" applyAlignment="1">
      <alignment horizontal="left" vertical="center"/>
    </xf>
    <xf numFmtId="0" fontId="12" fillId="0" borderId="0" xfId="0" applyFont="1" applyAlignment="1">
      <alignment horizontal="center" wrapText="1"/>
    </xf>
    <xf numFmtId="0" fontId="26" fillId="0" borderId="0" xfId="0" applyFont="1" applyAlignment="1">
      <alignment horizontal="center" vertical="center" wrapText="1"/>
    </xf>
    <xf numFmtId="0" fontId="27" fillId="0" borderId="29" xfId="0" applyFont="1" applyBorder="1" applyAlignment="1">
      <alignment horizontal="left" vertical="center" wrapText="1"/>
    </xf>
    <xf numFmtId="0" fontId="28" fillId="0" borderId="29" xfId="0" applyFont="1" applyBorder="1" applyAlignment="1">
      <alignment horizontal="left" vertical="top" wrapText="1"/>
    </xf>
    <xf numFmtId="0" fontId="28" fillId="0" borderId="29" xfId="0" applyFont="1" applyBorder="1" applyAlignment="1">
      <alignment vertical="top" wrapText="1"/>
    </xf>
    <xf numFmtId="0" fontId="28" fillId="0" borderId="30" xfId="0" applyFont="1" applyBorder="1" applyAlignment="1">
      <alignment horizontal="left" vertical="top" wrapText="1"/>
    </xf>
    <xf numFmtId="0" fontId="30" fillId="0" borderId="0" xfId="0" applyFont="1"/>
    <xf numFmtId="0" fontId="12" fillId="0" borderId="33" xfId="0" applyFont="1" applyBorder="1" applyAlignment="1"/>
    <xf numFmtId="0" fontId="12" fillId="0" borderId="34" xfId="0" applyFont="1" applyBorder="1" applyAlignment="1">
      <alignment horizontal="center" wrapText="1"/>
    </xf>
    <xf numFmtId="0" fontId="12" fillId="0" borderId="4" xfId="0" applyFont="1" applyBorder="1" applyAlignment="1">
      <alignment horizontal="left"/>
    </xf>
    <xf numFmtId="0" fontId="12" fillId="0" borderId="35" xfId="0" applyFont="1" applyBorder="1" applyAlignment="1">
      <alignment horizontal="center"/>
    </xf>
    <xf numFmtId="0" fontId="12" fillId="0" borderId="7" xfId="0" applyFont="1" applyBorder="1" applyAlignment="1">
      <alignment horizontal="left"/>
    </xf>
    <xf numFmtId="0" fontId="12" fillId="0" borderId="30" xfId="0" applyFont="1" applyBorder="1" applyAlignment="1">
      <alignment horizontal="left"/>
    </xf>
    <xf numFmtId="0" fontId="12" fillId="0" borderId="0" xfId="0" applyFont="1" applyAlignment="1">
      <alignment horizontal="left"/>
    </xf>
    <xf numFmtId="0" fontId="31" fillId="0" borderId="0" xfId="0" applyFont="1" applyAlignment="1"/>
    <xf numFmtId="0" fontId="8" fillId="0" borderId="17" xfId="0" applyFont="1" applyBorder="1" applyAlignment="1"/>
    <xf numFmtId="0" fontId="8" fillId="0" borderId="18" xfId="0" applyFont="1" applyBorder="1" applyAlignment="1"/>
    <xf numFmtId="0" fontId="12" fillId="0" borderId="18" xfId="0" applyFont="1" applyBorder="1" applyAlignment="1"/>
    <xf numFmtId="0" fontId="12" fillId="0" borderId="21" xfId="0" applyFont="1" applyBorder="1" applyAlignment="1"/>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22" xfId="0" applyFont="1" applyBorder="1" applyAlignment="1"/>
    <xf numFmtId="0" fontId="12" fillId="0" borderId="0" xfId="0" applyFont="1" applyAlignment="1">
      <alignment horizontal="left" wrapText="1"/>
    </xf>
    <xf numFmtId="9" fontId="12" fillId="0" borderId="23" xfId="0" applyNumberFormat="1" applyFont="1" applyBorder="1" applyAlignment="1">
      <alignment horizontal="center" wrapText="1"/>
    </xf>
    <xf numFmtId="9" fontId="12" fillId="0" borderId="28" xfId="0" applyNumberFormat="1" applyFont="1" applyBorder="1" applyAlignment="1">
      <alignment horizontal="center" wrapText="1"/>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5" xfId="0" applyFont="1" applyBorder="1" applyAlignment="1">
      <alignment horizontal="left" wrapText="1"/>
    </xf>
    <xf numFmtId="9" fontId="12" fillId="0" borderId="25" xfId="0" applyNumberFormat="1" applyFont="1" applyBorder="1" applyAlignment="1">
      <alignment horizontal="center" wrapText="1"/>
    </xf>
    <xf numFmtId="0" fontId="12" fillId="0" borderId="28" xfId="0" applyFont="1" applyBorder="1" applyAlignment="1">
      <alignment horizontal="center" wrapText="1"/>
    </xf>
    <xf numFmtId="0" fontId="26" fillId="0" borderId="0" xfId="0" applyFont="1" applyAlignment="1"/>
    <xf numFmtId="0" fontId="12" fillId="0" borderId="41" xfId="0" applyFont="1" applyBorder="1" applyAlignment="1">
      <alignment horizontal="center" wrapText="1"/>
    </xf>
    <xf numFmtId="0" fontId="12" fillId="0" borderId="41" xfId="0" applyFont="1" applyBorder="1" applyAlignment="1">
      <alignment horizontal="center"/>
    </xf>
    <xf numFmtId="0" fontId="8" fillId="0" borderId="8" xfId="0" applyFont="1" applyBorder="1" applyAlignment="1">
      <alignment horizontal="center" vertical="center" wrapText="1"/>
    </xf>
    <xf numFmtId="0" fontId="12" fillId="0" borderId="4" xfId="0" applyFont="1" applyBorder="1" applyAlignment="1"/>
    <xf numFmtId="0" fontId="12" fillId="3" borderId="42" xfId="0" applyFont="1" applyFill="1" applyBorder="1" applyAlignment="1">
      <alignment horizontal="center"/>
    </xf>
    <xf numFmtId="41" fontId="12" fillId="0" borderId="28" xfId="0" applyNumberFormat="1" applyFont="1" applyBorder="1" applyAlignment="1">
      <alignment horizontal="left"/>
    </xf>
    <xf numFmtId="0" fontId="0" fillId="3" borderId="42" xfId="0" applyFont="1" applyFill="1" applyBorder="1" applyAlignment="1">
      <alignment horizontal="center"/>
    </xf>
    <xf numFmtId="0" fontId="12" fillId="3" borderId="43" xfId="0" applyFont="1" applyFill="1" applyBorder="1" applyAlignment="1">
      <alignment horizontal="center"/>
    </xf>
    <xf numFmtId="41" fontId="12" fillId="0" borderId="12" xfId="0" applyNumberFormat="1" applyFont="1" applyBorder="1" applyAlignment="1">
      <alignment horizontal="center"/>
    </xf>
    <xf numFmtId="0" fontId="26" fillId="0" borderId="41" xfId="0" applyFont="1" applyBorder="1" applyAlignment="1">
      <alignment horizontal="center" vertical="center" wrapText="1"/>
    </xf>
    <xf numFmtId="0" fontId="33" fillId="6" borderId="0" xfId="0" applyFont="1" applyFill="1" applyAlignment="1">
      <alignment horizontal="center"/>
    </xf>
    <xf numFmtId="0" fontId="12" fillId="0" borderId="44" xfId="0" applyFont="1" applyBorder="1" applyAlignment="1">
      <alignment horizontal="center" wrapText="1"/>
    </xf>
    <xf numFmtId="0" fontId="12" fillId="0" borderId="31" xfId="0" applyFont="1" applyBorder="1" applyAlignment="1">
      <alignment horizontal="center" wrapText="1"/>
    </xf>
    <xf numFmtId="0" fontId="12" fillId="0" borderId="45" xfId="0" applyFont="1" applyBorder="1" applyAlignment="1"/>
    <xf numFmtId="0" fontId="8" fillId="0" borderId="0" xfId="0" applyFont="1" applyAlignment="1">
      <alignment horizontal="center" vertical="center" wrapText="1"/>
    </xf>
    <xf numFmtId="0" fontId="8" fillId="0" borderId="33" xfId="0" applyFont="1" applyBorder="1" applyAlignment="1">
      <alignment horizontal="center" vertical="center" wrapText="1"/>
    </xf>
    <xf numFmtId="0" fontId="0" fillId="3" borderId="46" xfId="0" applyFont="1" applyFill="1" applyBorder="1" applyAlignment="1">
      <alignment horizontal="center" wrapText="1"/>
    </xf>
    <xf numFmtId="0" fontId="12" fillId="0" borderId="18" xfId="0" applyFont="1" applyBorder="1" applyAlignment="1">
      <alignment horizontal="center" wrapText="1"/>
    </xf>
    <xf numFmtId="0" fontId="26" fillId="0" borderId="0" xfId="0" applyFont="1" applyAlignment="1">
      <alignment horizontal="left" vertical="center"/>
    </xf>
    <xf numFmtId="41" fontId="0" fillId="0" borderId="28" xfId="0" applyNumberFormat="1" applyFont="1" applyBorder="1" applyAlignment="1">
      <alignment horizontal="left"/>
    </xf>
    <xf numFmtId="41" fontId="0" fillId="0" borderId="12" xfId="0" applyNumberFormat="1" applyFont="1" applyBorder="1" applyAlignment="1">
      <alignment horizontal="center"/>
    </xf>
    <xf numFmtId="0" fontId="12" fillId="0" borderId="17" xfId="0" applyFont="1" applyBorder="1" applyAlignment="1">
      <alignment horizontal="left"/>
    </xf>
    <xf numFmtId="0" fontId="12" fillId="0" borderId="18" xfId="0" applyFont="1" applyBorder="1" applyAlignment="1">
      <alignment horizontal="center"/>
    </xf>
    <xf numFmtId="9" fontId="8" fillId="0" borderId="21" xfId="0" applyNumberFormat="1" applyFont="1" applyBorder="1" applyAlignment="1"/>
    <xf numFmtId="0" fontId="12" fillId="0" borderId="22" xfId="0" applyFont="1" applyBorder="1" applyAlignment="1">
      <alignment horizontal="left"/>
    </xf>
    <xf numFmtId="0" fontId="12" fillId="0" borderId="0" xfId="0" applyFont="1" applyAlignment="1">
      <alignment horizontal="center"/>
    </xf>
    <xf numFmtId="0" fontId="8" fillId="0" borderId="23" xfId="0" applyFont="1" applyBorder="1" applyAlignment="1"/>
    <xf numFmtId="0" fontId="12" fillId="0" borderId="0" xfId="0" applyFont="1" applyAlignment="1">
      <alignment horizontal="right"/>
    </xf>
    <xf numFmtId="0" fontId="12" fillId="0" borderId="24" xfId="0" applyFont="1" applyBorder="1" applyAlignment="1"/>
    <xf numFmtId="0" fontId="12" fillId="0" borderId="25" xfId="0" applyFont="1" applyBorder="1" applyAlignment="1"/>
    <xf numFmtId="10" fontId="8" fillId="0" borderId="28" xfId="0" applyNumberFormat="1" applyFont="1" applyBorder="1" applyAlignment="1"/>
    <xf numFmtId="10" fontId="12" fillId="0" borderId="0" xfId="0" applyNumberFormat="1" applyFont="1" applyAlignment="1"/>
    <xf numFmtId="0" fontId="12" fillId="0" borderId="0" xfId="0" applyFont="1" applyAlignment="1">
      <alignment wrapText="1"/>
    </xf>
    <xf numFmtId="0" fontId="8" fillId="0" borderId="34" xfId="0" applyFont="1" applyBorder="1" applyAlignment="1">
      <alignment horizontal="center" vertical="center" wrapText="1"/>
    </xf>
    <xf numFmtId="0" fontId="25" fillId="2" borderId="15" xfId="0" applyFont="1" applyFill="1" applyBorder="1" applyAlignment="1">
      <alignment horizontal="center" wrapText="1"/>
    </xf>
    <xf numFmtId="0" fontId="12" fillId="3" borderId="46" xfId="0" applyFont="1" applyFill="1" applyBorder="1" applyAlignment="1">
      <alignment horizontal="center" wrapText="1"/>
    </xf>
    <xf numFmtId="0" fontId="8" fillId="0" borderId="22" xfId="0" applyFont="1" applyBorder="1" applyAlignment="1"/>
    <xf numFmtId="41" fontId="8" fillId="0" borderId="23" xfId="0" applyNumberFormat="1" applyFont="1" applyBorder="1" applyAlignment="1">
      <alignment horizontal="right"/>
    </xf>
    <xf numFmtId="0" fontId="8" fillId="0" borderId="0" xfId="0" applyFont="1" applyAlignment="1">
      <alignment horizontal="center" vertical="center"/>
    </xf>
    <xf numFmtId="0" fontId="8" fillId="0" borderId="0" xfId="0" applyFont="1" applyAlignment="1">
      <alignment horizontal="center"/>
    </xf>
    <xf numFmtId="10" fontId="8" fillId="0" borderId="21" xfId="0" applyNumberFormat="1" applyFont="1" applyBorder="1" applyAlignment="1"/>
    <xf numFmtId="0" fontId="8" fillId="0" borderId="28" xfId="0" applyFont="1" applyBorder="1" applyAlignment="1"/>
    <xf numFmtId="0" fontId="8" fillId="0" borderId="17" xfId="0" applyFont="1" applyBorder="1" applyAlignment="1">
      <alignment horizontal="right"/>
    </xf>
    <xf numFmtId="49" fontId="8" fillId="0" borderId="18" xfId="0" applyNumberFormat="1" applyFont="1" applyBorder="1" applyAlignment="1">
      <alignment horizontal="center"/>
    </xf>
    <xf numFmtId="0" fontId="26" fillId="0" borderId="18" xfId="0" applyFont="1" applyBorder="1" applyAlignment="1"/>
    <xf numFmtId="0" fontId="12" fillId="0" borderId="23" xfId="0" applyFont="1" applyBorder="1" applyAlignment="1"/>
    <xf numFmtId="41" fontId="26" fillId="0" borderId="22" xfId="0" applyNumberFormat="1" applyFont="1" applyBorder="1" applyAlignment="1"/>
    <xf numFmtId="0" fontId="8" fillId="0" borderId="22" xfId="0" applyFont="1" applyBorder="1" applyAlignment="1">
      <alignment horizontal="right"/>
    </xf>
    <xf numFmtId="49" fontId="8" fillId="0" borderId="0" xfId="0" applyNumberFormat="1" applyFont="1" applyAlignment="1">
      <alignment horizontal="center"/>
    </xf>
    <xf numFmtId="0" fontId="8" fillId="0" borderId="24" xfId="0" applyFont="1" applyBorder="1" applyAlignment="1">
      <alignment horizontal="right"/>
    </xf>
    <xf numFmtId="49" fontId="8" fillId="0" borderId="25" xfId="0" applyNumberFormat="1" applyFont="1" applyBorder="1" applyAlignment="1">
      <alignment horizontal="center"/>
    </xf>
    <xf numFmtId="0" fontId="26" fillId="0" borderId="25" xfId="0" applyFont="1" applyBorder="1" applyAlignment="1"/>
    <xf numFmtId="0" fontId="12" fillId="0" borderId="28" xfId="0" applyFont="1" applyBorder="1" applyAlignment="1"/>
    <xf numFmtId="41" fontId="26" fillId="0" borderId="24" xfId="0" applyNumberFormat="1" applyFont="1" applyBorder="1" applyAlignment="1"/>
    <xf numFmtId="0" fontId="8" fillId="0" borderId="0" xfId="0" applyFont="1" applyAlignment="1">
      <alignment horizontal="left"/>
    </xf>
    <xf numFmtId="0" fontId="38" fillId="0" borderId="0" xfId="0" applyFont="1" applyAlignment="1"/>
    <xf numFmtId="0" fontId="0" fillId="0" borderId="11" xfId="0" applyFont="1" applyBorder="1" applyAlignment="1"/>
    <xf numFmtId="14" fontId="0" fillId="0" borderId="11" xfId="0" applyNumberFormat="1" applyFont="1" applyBorder="1" applyAlignment="1"/>
    <xf numFmtId="0" fontId="2" fillId="0" borderId="0" xfId="0" applyFont="1" applyAlignment="1">
      <alignment horizontal="center"/>
    </xf>
    <xf numFmtId="0" fontId="0" fillId="0" borderId="0" xfId="0" applyFont="1" applyAlignment="1"/>
    <xf numFmtId="0" fontId="4" fillId="0" borderId="0" xfId="0" applyFont="1" applyAlignment="1">
      <alignment horizontal="center" wrapText="1"/>
    </xf>
    <xf numFmtId="0" fontId="3" fillId="0" borderId="0" xfId="0" applyFont="1" applyAlignment="1">
      <alignment horizontal="center"/>
    </xf>
    <xf numFmtId="0" fontId="6" fillId="0" borderId="0" xfId="0" applyFont="1" applyAlignment="1">
      <alignment horizontal="left" wrapText="1"/>
    </xf>
    <xf numFmtId="0" fontId="12" fillId="2" borderId="5" xfId="0" applyFont="1" applyFill="1" applyBorder="1" applyAlignment="1">
      <alignment horizontal="center"/>
    </xf>
    <xf numFmtId="0" fontId="9" fillId="0" borderId="6" xfId="0" applyFont="1" applyBorder="1"/>
    <xf numFmtId="0" fontId="8" fillId="2" borderId="1" xfId="0" applyFont="1" applyFill="1" applyBorder="1" applyAlignment="1">
      <alignment horizontal="center"/>
    </xf>
    <xf numFmtId="0" fontId="9" fillId="0" borderId="2" xfId="0" applyFont="1" applyBorder="1"/>
    <xf numFmtId="0" fontId="9" fillId="0" borderId="13" xfId="0" applyFont="1" applyBorder="1"/>
    <xf numFmtId="0" fontId="9" fillId="0" borderId="14" xfId="0" applyFont="1" applyBorder="1"/>
    <xf numFmtId="0" fontId="22" fillId="0" borderId="0" xfId="0" applyFont="1" applyAlignment="1">
      <alignment horizontal="center"/>
    </xf>
    <xf numFmtId="0" fontId="24" fillId="0" borderId="3" xfId="0" applyFont="1" applyBorder="1" applyAlignment="1">
      <alignment horizontal="center" vertical="top" wrapText="1"/>
    </xf>
    <xf numFmtId="0" fontId="9" fillId="0" borderId="3" xfId="0" applyFont="1" applyBorder="1"/>
    <xf numFmtId="0" fontId="5" fillId="0" borderId="0" xfId="0" applyFont="1" applyAlignment="1">
      <alignment horizontal="center"/>
    </xf>
    <xf numFmtId="0" fontId="30" fillId="0" borderId="0" xfId="0" applyFont="1" applyAlignment="1">
      <alignment wrapText="1"/>
    </xf>
    <xf numFmtId="0" fontId="34" fillId="0" borderId="0" xfId="0" applyFont="1" applyAlignment="1">
      <alignment wrapText="1"/>
    </xf>
    <xf numFmtId="0" fontId="35" fillId="0" borderId="0" xfId="0" applyFont="1"/>
    <xf numFmtId="0" fontId="12" fillId="0" borderId="0" xfId="0" applyFont="1" applyAlignment="1">
      <alignment horizontal="left" wrapText="1"/>
    </xf>
    <xf numFmtId="0" fontId="12" fillId="0" borderId="17" xfId="0" applyFont="1" applyBorder="1" applyAlignment="1">
      <alignment horizontal="center" wrapText="1"/>
    </xf>
    <xf numFmtId="0" fontId="9" fillId="0" borderId="21" xfId="0" applyFont="1" applyBorder="1"/>
    <xf numFmtId="0" fontId="37" fillId="0" borderId="0" xfId="0" applyFont="1" applyAlignment="1">
      <alignment horizontal="center" vertical="center" wrapText="1"/>
    </xf>
    <xf numFmtId="0" fontId="8" fillId="0" borderId="17" xfId="0" applyFont="1" applyBorder="1" applyAlignment="1">
      <alignment horizontal="center" vertical="center"/>
    </xf>
    <xf numFmtId="0" fontId="9" fillId="0" borderId="18" xfId="0" applyFont="1" applyBorder="1"/>
    <xf numFmtId="0" fontId="12" fillId="3" borderId="31" xfId="0" applyFont="1" applyFill="1" applyBorder="1" applyAlignment="1">
      <alignment horizontal="center" wrapText="1"/>
    </xf>
    <xf numFmtId="0" fontId="9" fillId="0" borderId="44" xfId="0" applyFont="1" applyBorder="1"/>
    <xf numFmtId="0" fontId="36" fillId="0" borderId="0" xfId="0" applyFont="1" applyAlignment="1">
      <alignment horizontal="center" vertical="center" wrapText="1"/>
    </xf>
    <xf numFmtId="0" fontId="0" fillId="0" borderId="17" xfId="0" applyFont="1" applyBorder="1" applyAlignment="1">
      <alignment horizontal="center" wrapText="1"/>
    </xf>
    <xf numFmtId="0" fontId="12" fillId="0" borderId="24" xfId="0" applyFont="1" applyBorder="1" applyAlignment="1">
      <alignment horizontal="center"/>
    </xf>
    <xf numFmtId="0" fontId="9" fillId="0" borderId="28" xfId="0" applyFont="1" applyBorder="1"/>
    <xf numFmtId="0" fontId="12" fillId="0" borderId="36" xfId="0" applyFont="1" applyBorder="1" applyAlignment="1">
      <alignment horizontal="center" wrapText="1"/>
    </xf>
    <xf numFmtId="0" fontId="9" fillId="0" borderId="37" xfId="0" applyFont="1" applyBorder="1"/>
    <xf numFmtId="0" fontId="32" fillId="5" borderId="38" xfId="0" applyFont="1" applyFill="1" applyBorder="1" applyAlignment="1">
      <alignment horizontal="center" wrapText="1"/>
    </xf>
    <xf numFmtId="0" fontId="9" fillId="0" borderId="39" xfId="0" applyFont="1" applyBorder="1"/>
    <xf numFmtId="0" fontId="9" fillId="0" borderId="40" xfId="0" applyFont="1" applyBorder="1"/>
    <xf numFmtId="0" fontId="12" fillId="0" borderId="17" xfId="0" applyFont="1" applyBorder="1" applyAlignment="1">
      <alignment horizontal="center"/>
    </xf>
    <xf numFmtId="0" fontId="29" fillId="0" borderId="0" xfId="0" applyFont="1" applyAlignment="1">
      <alignment horizontal="center"/>
    </xf>
    <xf numFmtId="49" fontId="12" fillId="3" borderId="31" xfId="0" applyNumberFormat="1" applyFont="1" applyFill="1" applyBorder="1" applyAlignment="1">
      <alignment horizontal="center"/>
    </xf>
    <xf numFmtId="0" fontId="9" fillId="0" borderId="32" xfId="0" applyFont="1" applyBorder="1"/>
    <xf numFmtId="49" fontId="0" fillId="3" borderId="3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304800</xdr:colOff>
      <xdr:row>0</xdr:row>
      <xdr:rowOff>0</xdr:rowOff>
    </xdr:from>
    <xdr:ext cx="219075" cy="285750"/>
    <xdr:sp macro="" textlink="">
      <xdr:nvSpPr>
        <xdr:cNvPr id="3" name="Shape 3"/>
        <xdr:cNvSpPr/>
      </xdr:nvSpPr>
      <xdr:spPr>
        <a:xfrm>
          <a:off x="5241225" y="3641888"/>
          <a:ext cx="209550" cy="276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2</xdr:row>
      <xdr:rowOff>85725</xdr:rowOff>
    </xdr:from>
    <xdr:ext cx="3048000" cy="34480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76200</xdr:colOff>
      <xdr:row>2</xdr:row>
      <xdr:rowOff>85725</xdr:rowOff>
    </xdr:from>
    <xdr:ext cx="3086100" cy="340995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76200</xdr:colOff>
      <xdr:row>28</xdr:row>
      <xdr:rowOff>47625</xdr:rowOff>
    </xdr:from>
    <xdr:ext cx="3057525" cy="3609975"/>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123825</xdr:colOff>
      <xdr:row>28</xdr:row>
      <xdr:rowOff>28575</xdr:rowOff>
    </xdr:from>
    <xdr:ext cx="3048000" cy="3514725"/>
    <xdr:pic>
      <xdr:nvPicPr>
        <xdr:cNvPr id="5" name="image1.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C1000"/>
  <sheetViews>
    <sheetView workbookViewId="0"/>
  </sheetViews>
  <sheetFormatPr defaultColWidth="14.42578125" defaultRowHeight="15" customHeight="1"/>
  <cols>
    <col min="1" max="1" width="37.7109375" customWidth="1"/>
    <col min="2" max="2" width="7.7109375" customWidth="1"/>
    <col min="3" max="3" width="37.7109375" customWidth="1"/>
    <col min="4" max="26" width="8" customWidth="1"/>
  </cols>
  <sheetData>
    <row r="1" spans="1:3" ht="15.75" customHeight="1">
      <c r="A1" s="1"/>
    </row>
    <row r="2" spans="1:3" ht="15.75" customHeight="1">
      <c r="A2" s="1"/>
    </row>
    <row r="3" spans="1:3" ht="15.75" customHeight="1">
      <c r="A3" s="1"/>
    </row>
    <row r="4" spans="1:3" ht="15.75" customHeight="1">
      <c r="A4" s="1"/>
    </row>
    <row r="5" spans="1:3" ht="15.75" customHeight="1">
      <c r="A5" s="1"/>
    </row>
    <row r="6" spans="1:3" ht="15.75" customHeight="1">
      <c r="A6" s="1"/>
    </row>
    <row r="7" spans="1:3" ht="15.75" customHeight="1">
      <c r="A7" s="1"/>
    </row>
    <row r="8" spans="1:3" ht="15.75" customHeight="1">
      <c r="A8" s="1"/>
    </row>
    <row r="9" spans="1:3" ht="15.75" customHeight="1">
      <c r="A9" s="1"/>
    </row>
    <row r="10" spans="1:3" ht="15.75" customHeight="1">
      <c r="A10" s="1"/>
    </row>
    <row r="11" spans="1:3" ht="12.75" customHeight="1"/>
    <row r="12" spans="1:3" ht="33" customHeight="1">
      <c r="A12" s="154"/>
      <c r="B12" s="155"/>
      <c r="C12" s="155"/>
    </row>
    <row r="13" spans="1:3" ht="30" customHeight="1">
      <c r="A13" s="3"/>
    </row>
    <row r="14" spans="1:3" ht="123.75" customHeight="1">
      <c r="A14" s="156" t="s">
        <v>0</v>
      </c>
      <c r="B14" s="155"/>
      <c r="C14" s="155"/>
    </row>
    <row r="15" spans="1:3" ht="33" customHeight="1">
      <c r="A15" s="2"/>
    </row>
    <row r="16" spans="1:3" ht="30" customHeight="1">
      <c r="A16" s="3"/>
    </row>
    <row r="17" spans="1:3" ht="30" customHeight="1">
      <c r="A17" s="157"/>
      <c r="B17" s="155"/>
      <c r="C17" s="155"/>
    </row>
    <row r="18" spans="1:3" ht="30" customHeight="1">
      <c r="A18" s="3"/>
      <c r="B18" s="3"/>
      <c r="C18" s="3"/>
    </row>
    <row r="19" spans="1:3" ht="30" customHeight="1">
      <c r="A19" s="3"/>
      <c r="B19" s="3"/>
      <c r="C19" s="3"/>
    </row>
    <row r="20" spans="1:3" ht="30" customHeight="1">
      <c r="A20" s="3"/>
      <c r="B20" s="3"/>
      <c r="C20" s="3"/>
    </row>
    <row r="21" spans="1:3" ht="30" customHeight="1">
      <c r="A21" s="3"/>
      <c r="B21" s="3"/>
      <c r="C21" s="3"/>
    </row>
    <row r="22" spans="1:3" ht="30" customHeight="1">
      <c r="A22" s="3"/>
      <c r="B22" s="3"/>
      <c r="C22" s="3"/>
    </row>
    <row r="23" spans="1:3" ht="30" customHeight="1">
      <c r="A23" s="3"/>
      <c r="B23" s="3"/>
      <c r="C23" s="3"/>
    </row>
    <row r="24" spans="1:3" ht="30" customHeight="1">
      <c r="A24" s="3"/>
      <c r="B24" s="3"/>
      <c r="C24" s="3"/>
    </row>
    <row r="25" spans="1:3" ht="30" customHeight="1">
      <c r="A25" s="3"/>
      <c r="B25" s="3"/>
      <c r="C25" s="3"/>
    </row>
    <row r="26" spans="1:3" ht="30" customHeight="1">
      <c r="A26" s="3"/>
      <c r="B26" s="3"/>
      <c r="C26" s="3"/>
    </row>
    <row r="27" spans="1:3" ht="30" customHeight="1">
      <c r="A27" s="3"/>
      <c r="B27" s="3"/>
      <c r="C27" s="3"/>
    </row>
    <row r="28" spans="1:3" ht="15.75" customHeight="1">
      <c r="A28" s="4"/>
    </row>
    <row r="29" spans="1:3" ht="15" customHeight="1">
      <c r="A29" s="5"/>
    </row>
    <row r="30" spans="1:3" ht="15" customHeight="1">
      <c r="A30" s="5"/>
    </row>
    <row r="31" spans="1:3" ht="15" customHeight="1">
      <c r="A31" s="6"/>
    </row>
    <row r="32" spans="1:3" ht="15" customHeight="1">
      <c r="A32" s="5"/>
    </row>
    <row r="33" spans="1:1" ht="15" customHeight="1">
      <c r="A33" s="5"/>
    </row>
    <row r="34" spans="1:1" ht="15" customHeight="1">
      <c r="A34" s="5"/>
    </row>
    <row r="35" spans="1:1" ht="15" customHeight="1">
      <c r="A35" s="5"/>
    </row>
    <row r="36" spans="1:1" ht="15" customHeight="1">
      <c r="A36" s="5"/>
    </row>
    <row r="37" spans="1:1" ht="15" customHeight="1">
      <c r="A37" s="7"/>
    </row>
    <row r="38" spans="1:1" ht="15" customHeight="1">
      <c r="A38" s="5"/>
    </row>
    <row r="39" spans="1:1" ht="15" customHeight="1">
      <c r="A39" s="5"/>
    </row>
    <row r="40" spans="1:1" ht="15" customHeight="1">
      <c r="A40" s="5"/>
    </row>
    <row r="41" spans="1:1" ht="15" customHeight="1">
      <c r="A41" s="5"/>
    </row>
    <row r="42" spans="1:1" ht="15" customHeight="1">
      <c r="A42" s="5"/>
    </row>
    <row r="43" spans="1:1" ht="15" customHeight="1">
      <c r="A43" s="5"/>
    </row>
    <row r="44" spans="1:1" ht="15" customHeight="1">
      <c r="A44" s="5"/>
    </row>
    <row r="45" spans="1:1" ht="15" customHeight="1">
      <c r="A45" s="5"/>
    </row>
    <row r="46" spans="1:1" ht="15" customHeight="1">
      <c r="A46" s="5"/>
    </row>
    <row r="47" spans="1:1" ht="15" customHeight="1">
      <c r="A47" s="5"/>
    </row>
    <row r="48" spans="1:1" ht="15" customHeight="1">
      <c r="A48" s="5"/>
    </row>
    <row r="49" spans="1:2" ht="12.75" customHeight="1"/>
    <row r="50" spans="1:2" ht="12.75" customHeight="1"/>
    <row r="51" spans="1:2" ht="15" customHeight="1">
      <c r="A51" s="158"/>
      <c r="B51" s="155"/>
    </row>
    <row r="52" spans="1:2" ht="12.75" customHeight="1"/>
    <row r="53" spans="1:2" ht="12.75" customHeight="1"/>
    <row r="54" spans="1:2" ht="12.75" customHeight="1"/>
    <row r="55" spans="1:2" ht="12.75" customHeight="1"/>
    <row r="56" spans="1:2" ht="12.75" customHeight="1"/>
    <row r="57" spans="1:2" ht="12.75" customHeight="1"/>
    <row r="58" spans="1:2" ht="12.75" customHeight="1"/>
    <row r="59" spans="1:2" ht="12.75" customHeight="1"/>
    <row r="60" spans="1:2" ht="12.75" customHeight="1"/>
    <row r="61" spans="1:2" ht="12.75" customHeight="1"/>
    <row r="62" spans="1:2" ht="12.75" customHeight="1"/>
    <row r="63" spans="1:2" ht="12.75" customHeight="1"/>
    <row r="64" spans="1:2"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A12:C12"/>
    <mergeCell ref="A14:C14"/>
    <mergeCell ref="A17:C17"/>
    <mergeCell ref="A51:B5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D1000"/>
  <sheetViews>
    <sheetView workbookViewId="0"/>
  </sheetViews>
  <sheetFormatPr defaultColWidth="14.42578125" defaultRowHeight="15" customHeight="1"/>
  <cols>
    <col min="1" max="1" width="49.140625" customWidth="1"/>
    <col min="2" max="4" width="30.42578125" customWidth="1"/>
    <col min="5" max="26" width="8" customWidth="1"/>
  </cols>
  <sheetData>
    <row r="1" spans="1:4" ht="12.75" customHeight="1">
      <c r="A1" s="161" t="s">
        <v>1</v>
      </c>
      <c r="B1" s="162"/>
      <c r="C1" s="8"/>
      <c r="D1" s="9"/>
    </row>
    <row r="2" spans="1:4" ht="12.75" customHeight="1">
      <c r="A2" s="159"/>
      <c r="B2" s="160"/>
      <c r="C2" s="10"/>
      <c r="D2" s="11"/>
    </row>
    <row r="3" spans="1:4" ht="12.75" customHeight="1">
      <c r="A3" s="12"/>
      <c r="B3" s="13"/>
      <c r="C3" s="10"/>
      <c r="D3" s="11"/>
    </row>
    <row r="4" spans="1:4" ht="12.75" customHeight="1">
      <c r="A4" s="12" t="s">
        <v>2</v>
      </c>
      <c r="B4" s="14" t="s">
        <v>3</v>
      </c>
      <c r="C4" s="10"/>
      <c r="D4" s="11"/>
    </row>
    <row r="5" spans="1:4" ht="12.75" customHeight="1">
      <c r="A5" s="12"/>
      <c r="B5" s="13"/>
      <c r="C5" s="10"/>
      <c r="D5" s="11"/>
    </row>
    <row r="6" spans="1:4" ht="12.75" customHeight="1">
      <c r="A6" s="12" t="s">
        <v>4</v>
      </c>
      <c r="B6" s="14" t="s">
        <v>5</v>
      </c>
      <c r="C6" s="10"/>
      <c r="D6" s="11"/>
    </row>
    <row r="7" spans="1:4" ht="12.75" customHeight="1">
      <c r="A7" s="12"/>
      <c r="B7" s="13"/>
      <c r="C7" s="10"/>
      <c r="D7" s="11"/>
    </row>
    <row r="8" spans="1:4" ht="12.75" customHeight="1">
      <c r="A8" s="12" t="s">
        <v>6</v>
      </c>
      <c r="B8" s="15"/>
      <c r="C8" s="10"/>
      <c r="D8" s="11"/>
    </row>
    <row r="9" spans="1:4" ht="12.75" customHeight="1">
      <c r="A9" s="12"/>
      <c r="B9" s="13"/>
      <c r="C9" s="10"/>
      <c r="D9" s="11"/>
    </row>
    <row r="10" spans="1:4" ht="12.75" customHeight="1">
      <c r="A10" s="12" t="s">
        <v>7</v>
      </c>
      <c r="B10" s="14" t="s">
        <v>8</v>
      </c>
      <c r="C10" s="10"/>
      <c r="D10" s="11"/>
    </row>
    <row r="11" spans="1:4" ht="12.75" customHeight="1">
      <c r="A11" s="12"/>
      <c r="B11" s="13"/>
      <c r="C11" s="10"/>
      <c r="D11" s="11"/>
    </row>
    <row r="12" spans="1:4" ht="12.75" customHeight="1">
      <c r="A12" s="12" t="s">
        <v>9</v>
      </c>
      <c r="B12" s="15"/>
      <c r="C12" s="10"/>
      <c r="D12" s="11"/>
    </row>
    <row r="13" spans="1:4" ht="12.75" customHeight="1">
      <c r="A13" s="12"/>
      <c r="B13" s="13"/>
      <c r="C13" s="10"/>
      <c r="D13" s="11"/>
    </row>
    <row r="14" spans="1:4" ht="12.75" customHeight="1">
      <c r="A14" s="12" t="s">
        <v>10</v>
      </c>
      <c r="B14" s="16"/>
      <c r="C14" s="10"/>
      <c r="D14" s="11"/>
    </row>
    <row r="15" spans="1:4" ht="12.75" customHeight="1">
      <c r="A15" s="17"/>
      <c r="B15" s="18"/>
      <c r="C15" s="19"/>
      <c r="D15" s="20"/>
    </row>
    <row r="16" spans="1:4" ht="12.75" customHeight="1">
      <c r="C16" s="10"/>
      <c r="D16" s="21"/>
    </row>
    <row r="17" spans="1:4" ht="12.75" customHeight="1">
      <c r="C17" s="10"/>
      <c r="D17" s="21"/>
    </row>
    <row r="18" spans="1:4" ht="12.75" customHeight="1">
      <c r="A18" s="161" t="s">
        <v>11</v>
      </c>
      <c r="B18" s="162"/>
      <c r="C18" s="8"/>
      <c r="D18" s="9"/>
    </row>
    <row r="19" spans="1:4" ht="12.75" customHeight="1">
      <c r="A19" s="159" t="s">
        <v>12</v>
      </c>
      <c r="B19" s="160"/>
      <c r="C19" s="10"/>
      <c r="D19" s="11"/>
    </row>
    <row r="20" spans="1:4" ht="12.75" customHeight="1">
      <c r="A20" s="12"/>
      <c r="B20" s="13"/>
      <c r="C20" s="10"/>
      <c r="D20" s="11"/>
    </row>
    <row r="21" spans="1:4" ht="12.75" customHeight="1">
      <c r="A21" s="12" t="s">
        <v>13</v>
      </c>
      <c r="B21" s="22">
        <v>60</v>
      </c>
      <c r="C21" s="13" t="s">
        <v>14</v>
      </c>
      <c r="D21" s="11"/>
    </row>
    <row r="22" spans="1:4" ht="12.75" customHeight="1">
      <c r="A22" s="12"/>
      <c r="B22" s="13"/>
      <c r="C22" s="13"/>
      <c r="D22" s="11"/>
    </row>
    <row r="23" spans="1:4" ht="12.75" customHeight="1">
      <c r="A23" s="12" t="s">
        <v>15</v>
      </c>
      <c r="B23" s="22">
        <v>40</v>
      </c>
      <c r="C23" s="13" t="s">
        <v>14</v>
      </c>
      <c r="D23" s="11"/>
    </row>
    <row r="24" spans="1:4" ht="12.75" customHeight="1">
      <c r="A24" s="12"/>
      <c r="B24" s="13"/>
      <c r="C24" s="13"/>
      <c r="D24" s="11"/>
    </row>
    <row r="25" spans="1:4" ht="12.75" customHeight="1">
      <c r="A25" s="23" t="s">
        <v>16</v>
      </c>
      <c r="B25" s="18">
        <f>SUM(B21:B23)</f>
        <v>100</v>
      </c>
      <c r="C25" s="18" t="s">
        <v>14</v>
      </c>
      <c r="D25" s="20"/>
    </row>
    <row r="26" spans="1:4" ht="12.75" customHeight="1">
      <c r="C26" s="10"/>
      <c r="D26" s="21"/>
    </row>
    <row r="27" spans="1:4" ht="12.75" customHeight="1">
      <c r="C27" s="10"/>
      <c r="D27" s="21"/>
    </row>
    <row r="28" spans="1:4" ht="12.75" customHeight="1">
      <c r="A28" s="161" t="s">
        <v>17</v>
      </c>
      <c r="B28" s="162"/>
      <c r="C28" s="8"/>
      <c r="D28" s="9"/>
    </row>
    <row r="29" spans="1:4" ht="12.75" customHeight="1">
      <c r="A29" s="159" t="s">
        <v>18</v>
      </c>
      <c r="B29" s="160"/>
      <c r="C29" s="24" t="s">
        <v>19</v>
      </c>
      <c r="D29" s="25" t="s">
        <v>20</v>
      </c>
    </row>
    <row r="30" spans="1:4" ht="12.75" customHeight="1">
      <c r="A30" s="12"/>
      <c r="B30" s="13"/>
      <c r="C30" s="10"/>
      <c r="D30" s="11"/>
    </row>
    <row r="31" spans="1:4" ht="12.75" customHeight="1">
      <c r="A31" s="12" t="s">
        <v>21</v>
      </c>
      <c r="B31" s="26"/>
      <c r="C31" s="10"/>
      <c r="D31" s="11"/>
    </row>
    <row r="32" spans="1:4" ht="12.75" customHeight="1">
      <c r="A32" s="12"/>
      <c r="B32" s="27"/>
      <c r="C32" s="10"/>
      <c r="D32" s="11"/>
    </row>
    <row r="33" spans="1:4" ht="12.75" customHeight="1">
      <c r="A33" s="12" t="s">
        <v>22</v>
      </c>
      <c r="B33" s="26"/>
      <c r="C33" s="10"/>
      <c r="D33" s="11"/>
    </row>
    <row r="34" spans="1:4" ht="12.75" customHeight="1">
      <c r="A34" s="12"/>
      <c r="B34" s="27"/>
      <c r="C34" s="10"/>
      <c r="D34" s="11"/>
    </row>
    <row r="35" spans="1:4" ht="12.75" customHeight="1">
      <c r="A35" s="12" t="s">
        <v>23</v>
      </c>
      <c r="B35" s="26"/>
      <c r="C35" s="10"/>
      <c r="D35" s="11"/>
    </row>
    <row r="36" spans="1:4" ht="12.75" customHeight="1">
      <c r="A36" s="12"/>
      <c r="B36" s="27"/>
      <c r="C36" s="10"/>
      <c r="D36" s="11"/>
    </row>
    <row r="37" spans="1:4" ht="12.75" customHeight="1">
      <c r="A37" s="12" t="s">
        <v>24</v>
      </c>
      <c r="B37" s="26"/>
      <c r="C37" s="10"/>
      <c r="D37" s="11"/>
    </row>
    <row r="38" spans="1:4" ht="12.75" customHeight="1">
      <c r="A38" s="28"/>
      <c r="B38" s="27"/>
      <c r="C38" s="10"/>
      <c r="D38" s="11"/>
    </row>
    <row r="39" spans="1:4" ht="12.75" customHeight="1">
      <c r="A39" s="28" t="s">
        <v>25</v>
      </c>
      <c r="B39" s="26"/>
      <c r="C39" s="10"/>
      <c r="D39" s="11"/>
    </row>
    <row r="40" spans="1:4" ht="12.75" customHeight="1">
      <c r="A40" s="12"/>
      <c r="B40" s="27"/>
      <c r="C40" s="10"/>
      <c r="D40" s="11"/>
    </row>
    <row r="41" spans="1:4" ht="12.75" customHeight="1">
      <c r="A41" s="12" t="s">
        <v>26</v>
      </c>
      <c r="B41" s="26"/>
      <c r="C41" s="10"/>
      <c r="D41" s="11"/>
    </row>
    <row r="42" spans="1:4" ht="12.75" customHeight="1">
      <c r="A42" s="12"/>
      <c r="B42" s="27"/>
      <c r="C42" s="10"/>
      <c r="D42" s="11"/>
    </row>
    <row r="43" spans="1:4" ht="12.75" customHeight="1">
      <c r="A43" s="12" t="s">
        <v>27</v>
      </c>
      <c r="B43" s="26"/>
      <c r="C43" s="10"/>
      <c r="D43" s="11"/>
    </row>
    <row r="44" spans="1:4" ht="12.75" customHeight="1">
      <c r="A44" s="12"/>
      <c r="B44" s="27"/>
      <c r="C44" s="10"/>
      <c r="D44" s="11"/>
    </row>
    <row r="45" spans="1:4" ht="12.75" customHeight="1">
      <c r="A45" s="12" t="s">
        <v>28</v>
      </c>
      <c r="B45" s="26"/>
      <c r="C45" s="10"/>
      <c r="D45" s="11"/>
    </row>
    <row r="46" spans="1:4" ht="12.75" customHeight="1">
      <c r="A46" s="12"/>
      <c r="B46" s="27"/>
      <c r="C46" s="10"/>
      <c r="D46" s="11"/>
    </row>
    <row r="47" spans="1:4" ht="12.75" customHeight="1">
      <c r="A47" s="12" t="s">
        <v>29</v>
      </c>
      <c r="B47" s="26"/>
      <c r="C47" s="10"/>
      <c r="D47" s="11"/>
    </row>
    <row r="48" spans="1:4" ht="12.75" customHeight="1">
      <c r="A48" s="12"/>
      <c r="B48" s="27"/>
      <c r="C48" s="10"/>
      <c r="D48" s="11"/>
    </row>
    <row r="49" spans="1:4" ht="12.75" customHeight="1">
      <c r="A49" s="12" t="s">
        <v>30</v>
      </c>
      <c r="B49" s="26"/>
      <c r="C49" s="10"/>
      <c r="D49" s="11"/>
    </row>
    <row r="50" spans="1:4" ht="12.75" customHeight="1">
      <c r="A50" s="17"/>
      <c r="B50" s="18"/>
      <c r="C50" s="19"/>
      <c r="D50" s="20"/>
    </row>
    <row r="51" spans="1:4" ht="12.75" customHeight="1">
      <c r="A51" s="12"/>
      <c r="B51" s="13"/>
      <c r="C51" s="10"/>
      <c r="D51" s="11"/>
    </row>
    <row r="52" spans="1:4" ht="12.75" customHeight="1">
      <c r="A52" s="29" t="s">
        <v>31</v>
      </c>
      <c r="B52" s="13"/>
      <c r="C52" s="10"/>
      <c r="D52" s="11"/>
    </row>
    <row r="53" spans="1:4" ht="12.75" customHeight="1">
      <c r="A53" s="29"/>
      <c r="B53" s="13"/>
      <c r="C53" s="10"/>
      <c r="D53" s="11"/>
    </row>
    <row r="54" spans="1:4" ht="12.75" customHeight="1">
      <c r="A54" s="28" t="s">
        <v>32</v>
      </c>
      <c r="B54" s="26"/>
      <c r="C54" s="10"/>
      <c r="D54" s="11"/>
    </row>
    <row r="55" spans="1:4" ht="12.75" customHeight="1">
      <c r="A55" s="28"/>
      <c r="B55" s="30"/>
      <c r="C55" s="10"/>
      <c r="D55" s="11"/>
    </row>
    <row r="56" spans="1:4" ht="12.75" customHeight="1">
      <c r="A56" s="28" t="s">
        <v>33</v>
      </c>
      <c r="B56" s="26"/>
      <c r="C56" s="10"/>
      <c r="D56" s="11"/>
    </row>
    <row r="57" spans="1:4" ht="12.75" customHeight="1">
      <c r="A57" s="28"/>
      <c r="B57" s="13"/>
      <c r="C57" s="10"/>
      <c r="D57" s="11"/>
    </row>
    <row r="58" spans="1:4" ht="12.75" customHeight="1">
      <c r="A58" s="28" t="s">
        <v>34</v>
      </c>
      <c r="B58" s="26"/>
      <c r="C58" s="31"/>
      <c r="D58" s="32"/>
    </row>
    <row r="59" spans="1:4" ht="12.75" customHeight="1">
      <c r="A59" s="28"/>
      <c r="B59" s="13"/>
      <c r="C59" s="10"/>
      <c r="D59" s="11"/>
    </row>
    <row r="60" spans="1:4" ht="12.75" customHeight="1">
      <c r="A60" s="28" t="s">
        <v>35</v>
      </c>
      <c r="B60" s="26"/>
      <c r="C60" s="31"/>
      <c r="D60" s="33"/>
    </row>
    <row r="61" spans="1:4" ht="12.75" customHeight="1">
      <c r="A61" s="28"/>
      <c r="B61" s="13"/>
      <c r="C61" s="10"/>
      <c r="D61" s="11"/>
    </row>
    <row r="62" spans="1:4" ht="12.75" customHeight="1">
      <c r="A62" s="28" t="s">
        <v>36</v>
      </c>
      <c r="B62" s="26"/>
      <c r="C62" s="31"/>
      <c r="D62" s="32"/>
    </row>
    <row r="63" spans="1:4" ht="12.75" customHeight="1">
      <c r="A63" s="28"/>
      <c r="B63" s="13"/>
      <c r="C63" s="10"/>
      <c r="D63" s="11"/>
    </row>
    <row r="64" spans="1:4" ht="12.75" customHeight="1">
      <c r="A64" s="28" t="s">
        <v>37</v>
      </c>
      <c r="B64" s="26"/>
      <c r="C64" s="31"/>
      <c r="D64" s="32"/>
    </row>
    <row r="65" spans="1:4" ht="12.75" customHeight="1">
      <c r="A65" s="12"/>
      <c r="B65" s="13"/>
      <c r="C65" s="10"/>
      <c r="D65" s="11"/>
    </row>
    <row r="66" spans="1:4" ht="12.75" customHeight="1">
      <c r="A66" s="17"/>
      <c r="B66" s="18"/>
      <c r="C66" s="19"/>
      <c r="D66" s="20"/>
    </row>
    <row r="67" spans="1:4" ht="12.75" customHeight="1">
      <c r="A67" s="29" t="s">
        <v>38</v>
      </c>
      <c r="B67" s="13"/>
      <c r="C67" s="10"/>
      <c r="D67" s="11"/>
    </row>
    <row r="68" spans="1:4" ht="12.75" customHeight="1">
      <c r="A68" s="12"/>
      <c r="B68" s="13"/>
      <c r="C68" s="10"/>
      <c r="D68" s="11"/>
    </row>
    <row r="69" spans="1:4" ht="12.75" customHeight="1">
      <c r="A69" s="12" t="s">
        <v>39</v>
      </c>
      <c r="B69" s="26"/>
      <c r="C69" s="10"/>
      <c r="D69" s="11"/>
    </row>
    <row r="70" spans="1:4" ht="12.75" customHeight="1">
      <c r="A70" s="12"/>
      <c r="B70" s="13"/>
      <c r="C70" s="10"/>
      <c r="D70" s="11"/>
    </row>
    <row r="71" spans="1:4" ht="12.75" customHeight="1">
      <c r="A71" s="12" t="s">
        <v>40</v>
      </c>
      <c r="B71" s="26"/>
      <c r="C71" s="10"/>
      <c r="D71" s="11"/>
    </row>
    <row r="72" spans="1:4" ht="12.75" customHeight="1">
      <c r="A72" s="12"/>
      <c r="B72" s="13"/>
      <c r="C72" s="10"/>
      <c r="D72" s="11"/>
    </row>
    <row r="73" spans="1:4" ht="12.75" customHeight="1">
      <c r="A73" s="17"/>
      <c r="B73" s="18"/>
      <c r="C73" s="19"/>
      <c r="D73" s="20"/>
    </row>
    <row r="74" spans="1:4" ht="12.75" customHeight="1">
      <c r="C74" s="10"/>
      <c r="D74" s="21"/>
    </row>
    <row r="75" spans="1:4" ht="12.75" customHeight="1">
      <c r="C75" s="10"/>
      <c r="D75" s="21"/>
    </row>
    <row r="76" spans="1:4" ht="12.75" customHeight="1">
      <c r="A76" s="161" t="s">
        <v>41</v>
      </c>
      <c r="B76" s="162"/>
      <c r="C76" s="162"/>
      <c r="D76" s="163"/>
    </row>
    <row r="77" spans="1:4" ht="12.75" customHeight="1">
      <c r="A77" s="159" t="s">
        <v>42</v>
      </c>
      <c r="B77" s="160"/>
      <c r="C77" s="160"/>
      <c r="D77" s="164"/>
    </row>
    <row r="78" spans="1:4" ht="12.75" customHeight="1">
      <c r="A78" s="34" t="s">
        <v>43</v>
      </c>
      <c r="B78" s="35" t="s">
        <v>44</v>
      </c>
      <c r="C78" s="36" t="s">
        <v>45</v>
      </c>
      <c r="D78" s="37" t="s">
        <v>46</v>
      </c>
    </row>
    <row r="79" spans="1:4" ht="12.75" customHeight="1">
      <c r="A79" s="38"/>
      <c r="B79" s="39" t="s">
        <v>47</v>
      </c>
      <c r="C79" s="31" t="s">
        <v>47</v>
      </c>
      <c r="D79" s="32" t="s">
        <v>47</v>
      </c>
    </row>
    <row r="80" spans="1:4" ht="12.75" customHeight="1">
      <c r="A80" s="38"/>
      <c r="B80" s="13" t="s">
        <v>48</v>
      </c>
      <c r="C80" s="10" t="s">
        <v>49</v>
      </c>
      <c r="D80" s="11" t="s">
        <v>50</v>
      </c>
    </row>
    <row r="81" spans="1:4" ht="12.75" customHeight="1">
      <c r="A81" s="40"/>
      <c r="B81" s="13" t="s">
        <v>51</v>
      </c>
      <c r="C81" s="10" t="s">
        <v>52</v>
      </c>
      <c r="D81" s="11" t="s">
        <v>53</v>
      </c>
    </row>
    <row r="82" spans="1:4" ht="12.75" customHeight="1">
      <c r="A82" s="40"/>
      <c r="B82" s="13" t="s">
        <v>54</v>
      </c>
      <c r="C82" s="10" t="s">
        <v>55</v>
      </c>
      <c r="D82" s="11" t="s">
        <v>56</v>
      </c>
    </row>
    <row r="83" spans="1:4" ht="12.75" customHeight="1">
      <c r="A83" s="40"/>
      <c r="B83" s="13" t="s">
        <v>57</v>
      </c>
      <c r="C83" s="10" t="s">
        <v>58</v>
      </c>
      <c r="D83" s="11" t="s">
        <v>59</v>
      </c>
    </row>
    <row r="84" spans="1:4" ht="12.75" customHeight="1">
      <c r="A84" s="40"/>
      <c r="B84" s="13" t="s">
        <v>60</v>
      </c>
      <c r="C84" s="10" t="s">
        <v>61</v>
      </c>
      <c r="D84" s="11" t="s">
        <v>62</v>
      </c>
    </row>
    <row r="85" spans="1:4" ht="12.75" customHeight="1">
      <c r="A85" s="40"/>
      <c r="B85" s="13" t="s">
        <v>63</v>
      </c>
      <c r="C85" s="41" t="s">
        <v>64</v>
      </c>
      <c r="D85" s="11" t="s">
        <v>65</v>
      </c>
    </row>
    <row r="86" spans="1:4" ht="12.75" customHeight="1">
      <c r="A86" s="40"/>
      <c r="B86" s="13" t="s">
        <v>66</v>
      </c>
      <c r="C86" s="41" t="s">
        <v>64</v>
      </c>
      <c r="D86" s="11" t="s">
        <v>67</v>
      </c>
    </row>
    <row r="87" spans="1:4" ht="12.75" customHeight="1">
      <c r="A87" s="40"/>
      <c r="B87" s="13" t="s">
        <v>68</v>
      </c>
      <c r="C87" s="41" t="s">
        <v>64</v>
      </c>
      <c r="D87" s="11" t="s">
        <v>69</v>
      </c>
    </row>
    <row r="88" spans="1:4" ht="12.75" customHeight="1">
      <c r="A88" s="40"/>
      <c r="B88" s="13" t="s">
        <v>70</v>
      </c>
      <c r="C88" s="10"/>
      <c r="D88" s="11" t="s">
        <v>71</v>
      </c>
    </row>
    <row r="89" spans="1:4" ht="12.75" customHeight="1">
      <c r="A89" s="40"/>
      <c r="B89" s="41" t="s">
        <v>64</v>
      </c>
      <c r="C89" s="10"/>
      <c r="D89" s="11" t="s">
        <v>72</v>
      </c>
    </row>
    <row r="90" spans="1:4" ht="12.75" customHeight="1">
      <c r="A90" s="40"/>
      <c r="B90" s="41" t="s">
        <v>64</v>
      </c>
      <c r="C90" s="10"/>
      <c r="D90" s="11" t="s">
        <v>73</v>
      </c>
    </row>
    <row r="91" spans="1:4" ht="12.75" customHeight="1">
      <c r="A91" s="40"/>
      <c r="B91" s="41" t="s">
        <v>64</v>
      </c>
      <c r="C91" s="10"/>
      <c r="D91" s="41" t="s">
        <v>74</v>
      </c>
    </row>
    <row r="92" spans="1:4" ht="12.75" customHeight="1">
      <c r="A92" s="40"/>
      <c r="B92" s="13"/>
      <c r="C92" s="10"/>
      <c r="D92" s="41" t="s">
        <v>75</v>
      </c>
    </row>
    <row r="93" spans="1:4" ht="12.75" customHeight="1">
      <c r="A93" s="40"/>
      <c r="B93" s="13"/>
      <c r="C93" s="10"/>
      <c r="D93" s="41" t="s">
        <v>64</v>
      </c>
    </row>
    <row r="94" spans="1:4" ht="12.75" customHeight="1">
      <c r="A94" s="17"/>
      <c r="B94" s="18"/>
      <c r="C94" s="19"/>
      <c r="D94" s="20"/>
    </row>
    <row r="95" spans="1:4" ht="12.75" customHeight="1">
      <c r="C95" s="10"/>
      <c r="D95" s="21"/>
    </row>
    <row r="96" spans="1:4" ht="12.75" customHeight="1">
      <c r="C96" s="10"/>
      <c r="D96" s="21"/>
    </row>
    <row r="97" spans="3:4" ht="12.75" customHeight="1">
      <c r="C97" s="10"/>
      <c r="D97" s="21"/>
    </row>
    <row r="98" spans="3:4" ht="12.75" customHeight="1">
      <c r="C98" s="10"/>
      <c r="D98" s="21"/>
    </row>
    <row r="99" spans="3:4" ht="12.75" customHeight="1">
      <c r="C99" s="10"/>
      <c r="D99" s="21"/>
    </row>
    <row r="100" spans="3:4" ht="12.75" customHeight="1">
      <c r="C100" s="10"/>
      <c r="D100" s="21"/>
    </row>
    <row r="101" spans="3:4" ht="12.75" customHeight="1">
      <c r="C101" s="10"/>
      <c r="D101" s="21"/>
    </row>
    <row r="102" spans="3:4" ht="12.75" customHeight="1">
      <c r="C102" s="10"/>
      <c r="D102" s="21"/>
    </row>
    <row r="103" spans="3:4" ht="12.75" customHeight="1">
      <c r="C103" s="10"/>
      <c r="D103" s="21"/>
    </row>
    <row r="104" spans="3:4" ht="12.75" customHeight="1">
      <c r="C104" s="10"/>
      <c r="D104" s="21"/>
    </row>
    <row r="105" spans="3:4" ht="12.75" customHeight="1">
      <c r="C105" s="10"/>
      <c r="D105" s="21"/>
    </row>
    <row r="106" spans="3:4" ht="12.75" customHeight="1">
      <c r="C106" s="10"/>
      <c r="D106" s="21"/>
    </row>
    <row r="107" spans="3:4" ht="12.75" customHeight="1">
      <c r="C107" s="10"/>
      <c r="D107" s="21"/>
    </row>
    <row r="108" spans="3:4" ht="12.75" customHeight="1">
      <c r="C108" s="10"/>
      <c r="D108" s="21"/>
    </row>
    <row r="109" spans="3:4" ht="12.75" customHeight="1">
      <c r="C109" s="10"/>
      <c r="D109" s="21"/>
    </row>
    <row r="110" spans="3:4" ht="12.75" customHeight="1">
      <c r="C110" s="10"/>
      <c r="D110" s="21"/>
    </row>
    <row r="111" spans="3:4" ht="12.75" customHeight="1">
      <c r="C111" s="10"/>
      <c r="D111" s="21"/>
    </row>
    <row r="112" spans="3:4" ht="12.75" customHeight="1">
      <c r="C112" s="10"/>
      <c r="D112" s="21"/>
    </row>
    <row r="113" spans="3:4" ht="12.75" customHeight="1">
      <c r="C113" s="10"/>
      <c r="D113" s="21"/>
    </row>
    <row r="114" spans="3:4" ht="12.75" customHeight="1">
      <c r="C114" s="10"/>
      <c r="D114" s="21"/>
    </row>
    <row r="115" spans="3:4" ht="12.75" customHeight="1">
      <c r="C115" s="10"/>
      <c r="D115" s="21"/>
    </row>
    <row r="116" spans="3:4" ht="12.75" customHeight="1">
      <c r="C116" s="10"/>
      <c r="D116" s="21"/>
    </row>
    <row r="117" spans="3:4" ht="12.75" customHeight="1">
      <c r="C117" s="10"/>
      <c r="D117" s="21"/>
    </row>
    <row r="118" spans="3:4" ht="12.75" customHeight="1">
      <c r="C118" s="10"/>
      <c r="D118" s="21"/>
    </row>
    <row r="119" spans="3:4" ht="12.75" customHeight="1">
      <c r="C119" s="10"/>
      <c r="D119" s="21"/>
    </row>
    <row r="120" spans="3:4" ht="12.75" customHeight="1">
      <c r="C120" s="10"/>
      <c r="D120" s="21"/>
    </row>
    <row r="121" spans="3:4" ht="12.75" customHeight="1">
      <c r="C121" s="10"/>
      <c r="D121" s="21"/>
    </row>
    <row r="122" spans="3:4" ht="12.75" customHeight="1">
      <c r="C122" s="10"/>
      <c r="D122" s="21"/>
    </row>
    <row r="123" spans="3:4" ht="12.75" customHeight="1">
      <c r="C123" s="10"/>
      <c r="D123" s="21"/>
    </row>
    <row r="124" spans="3:4" ht="12.75" customHeight="1">
      <c r="C124" s="10"/>
      <c r="D124" s="21"/>
    </row>
    <row r="125" spans="3:4" ht="12.75" customHeight="1">
      <c r="C125" s="10"/>
      <c r="D125" s="21"/>
    </row>
    <row r="126" spans="3:4" ht="12.75" customHeight="1">
      <c r="C126" s="10"/>
      <c r="D126" s="21"/>
    </row>
    <row r="127" spans="3:4" ht="12.75" customHeight="1">
      <c r="C127" s="10"/>
      <c r="D127" s="21"/>
    </row>
    <row r="128" spans="3:4" ht="12.75" customHeight="1">
      <c r="C128" s="10"/>
      <c r="D128" s="21"/>
    </row>
    <row r="129" spans="3:4" ht="12.75" customHeight="1">
      <c r="C129" s="10"/>
      <c r="D129" s="21"/>
    </row>
    <row r="130" spans="3:4" ht="12.75" customHeight="1">
      <c r="C130" s="10"/>
      <c r="D130" s="21"/>
    </row>
    <row r="131" spans="3:4" ht="12.75" customHeight="1">
      <c r="C131" s="10"/>
      <c r="D131" s="21"/>
    </row>
    <row r="132" spans="3:4" ht="12.75" customHeight="1">
      <c r="C132" s="10"/>
      <c r="D132" s="21"/>
    </row>
    <row r="133" spans="3:4" ht="12.75" customHeight="1">
      <c r="C133" s="10"/>
      <c r="D133" s="21"/>
    </row>
    <row r="134" spans="3:4" ht="12.75" customHeight="1">
      <c r="C134" s="10"/>
      <c r="D134" s="21"/>
    </row>
    <row r="135" spans="3:4" ht="12.75" customHeight="1">
      <c r="C135" s="10"/>
      <c r="D135" s="21"/>
    </row>
    <row r="136" spans="3:4" ht="12.75" customHeight="1">
      <c r="C136" s="10"/>
      <c r="D136" s="21"/>
    </row>
    <row r="137" spans="3:4" ht="12.75" customHeight="1">
      <c r="C137" s="10"/>
      <c r="D137" s="21"/>
    </row>
    <row r="138" spans="3:4" ht="12.75" customHeight="1">
      <c r="C138" s="10"/>
      <c r="D138" s="21"/>
    </row>
    <row r="139" spans="3:4" ht="12.75" customHeight="1">
      <c r="C139" s="10"/>
      <c r="D139" s="21"/>
    </row>
    <row r="140" spans="3:4" ht="12.75" customHeight="1">
      <c r="C140" s="10"/>
      <c r="D140" s="21"/>
    </row>
    <row r="141" spans="3:4" ht="12.75" customHeight="1">
      <c r="C141" s="10"/>
      <c r="D141" s="21"/>
    </row>
    <row r="142" spans="3:4" ht="12.75" customHeight="1">
      <c r="C142" s="10"/>
      <c r="D142" s="21"/>
    </row>
    <row r="143" spans="3:4" ht="12.75" customHeight="1">
      <c r="C143" s="10"/>
      <c r="D143" s="21"/>
    </row>
    <row r="144" spans="3:4" ht="12.75" customHeight="1">
      <c r="C144" s="10"/>
      <c r="D144" s="21"/>
    </row>
    <row r="145" spans="3:4" ht="12.75" customHeight="1">
      <c r="C145" s="10"/>
      <c r="D145" s="21"/>
    </row>
    <row r="146" spans="3:4" ht="12.75" customHeight="1">
      <c r="C146" s="10"/>
      <c r="D146" s="21"/>
    </row>
    <row r="147" spans="3:4" ht="12.75" customHeight="1">
      <c r="C147" s="10"/>
      <c r="D147" s="21"/>
    </row>
    <row r="148" spans="3:4" ht="12.75" customHeight="1">
      <c r="C148" s="10"/>
      <c r="D148" s="21"/>
    </row>
    <row r="149" spans="3:4" ht="12.75" customHeight="1">
      <c r="C149" s="10"/>
      <c r="D149" s="21"/>
    </row>
    <row r="150" spans="3:4" ht="12.75" customHeight="1">
      <c r="C150" s="10"/>
      <c r="D150" s="21"/>
    </row>
    <row r="151" spans="3:4" ht="12.75" customHeight="1">
      <c r="C151" s="10"/>
      <c r="D151" s="21"/>
    </row>
    <row r="152" spans="3:4" ht="12.75" customHeight="1">
      <c r="C152" s="10"/>
      <c r="D152" s="21"/>
    </row>
    <row r="153" spans="3:4" ht="12.75" customHeight="1">
      <c r="C153" s="10"/>
      <c r="D153" s="21"/>
    </row>
    <row r="154" spans="3:4" ht="12.75" customHeight="1">
      <c r="C154" s="10"/>
      <c r="D154" s="21"/>
    </row>
    <row r="155" spans="3:4" ht="12.75" customHeight="1">
      <c r="C155" s="10"/>
      <c r="D155" s="21"/>
    </row>
    <row r="156" spans="3:4" ht="12.75" customHeight="1">
      <c r="C156" s="10"/>
      <c r="D156" s="21"/>
    </row>
    <row r="157" spans="3:4" ht="12.75" customHeight="1">
      <c r="C157" s="10"/>
      <c r="D157" s="21"/>
    </row>
    <row r="158" spans="3:4" ht="12.75" customHeight="1">
      <c r="C158" s="10"/>
      <c r="D158" s="21"/>
    </row>
    <row r="159" spans="3:4" ht="12.75" customHeight="1">
      <c r="C159" s="10"/>
      <c r="D159" s="21"/>
    </row>
    <row r="160" spans="3:4" ht="12.75" customHeight="1">
      <c r="C160" s="10"/>
      <c r="D160" s="21"/>
    </row>
    <row r="161" spans="3:4" ht="12.75" customHeight="1">
      <c r="C161" s="10"/>
      <c r="D161" s="21"/>
    </row>
    <row r="162" spans="3:4" ht="12.75" customHeight="1">
      <c r="C162" s="10"/>
      <c r="D162" s="21"/>
    </row>
    <row r="163" spans="3:4" ht="12.75" customHeight="1">
      <c r="C163" s="10"/>
      <c r="D163" s="21"/>
    </row>
    <row r="164" spans="3:4" ht="12.75" customHeight="1">
      <c r="C164" s="10"/>
      <c r="D164" s="21"/>
    </row>
    <row r="165" spans="3:4" ht="12.75" customHeight="1">
      <c r="C165" s="10"/>
      <c r="D165" s="21"/>
    </row>
    <row r="166" spans="3:4" ht="12.75" customHeight="1">
      <c r="C166" s="10"/>
      <c r="D166" s="21"/>
    </row>
    <row r="167" spans="3:4" ht="12.75" customHeight="1">
      <c r="C167" s="10"/>
      <c r="D167" s="21"/>
    </row>
    <row r="168" spans="3:4" ht="12.75" customHeight="1">
      <c r="C168" s="10"/>
      <c r="D168" s="21"/>
    </row>
    <row r="169" spans="3:4" ht="12.75" customHeight="1">
      <c r="C169" s="10"/>
      <c r="D169" s="21"/>
    </row>
    <row r="170" spans="3:4" ht="12.75" customHeight="1">
      <c r="C170" s="10"/>
      <c r="D170" s="21"/>
    </row>
    <row r="171" spans="3:4" ht="12.75" customHeight="1">
      <c r="C171" s="10"/>
      <c r="D171" s="21"/>
    </row>
    <row r="172" spans="3:4" ht="12.75" customHeight="1">
      <c r="C172" s="10"/>
      <c r="D172" s="21"/>
    </row>
    <row r="173" spans="3:4" ht="12.75" customHeight="1">
      <c r="C173" s="10"/>
      <c r="D173" s="21"/>
    </row>
    <row r="174" spans="3:4" ht="12.75" customHeight="1">
      <c r="C174" s="10"/>
      <c r="D174" s="21"/>
    </row>
    <row r="175" spans="3:4" ht="12.75" customHeight="1">
      <c r="C175" s="10"/>
      <c r="D175" s="21"/>
    </row>
    <row r="176" spans="3:4" ht="12.75" customHeight="1">
      <c r="C176" s="10"/>
      <c r="D176" s="21"/>
    </row>
    <row r="177" spans="3:4" ht="12.75" customHeight="1">
      <c r="C177" s="10"/>
      <c r="D177" s="21"/>
    </row>
    <row r="178" spans="3:4" ht="12.75" customHeight="1">
      <c r="C178" s="10"/>
      <c r="D178" s="21"/>
    </row>
    <row r="179" spans="3:4" ht="12.75" customHeight="1">
      <c r="C179" s="10"/>
      <c r="D179" s="21"/>
    </row>
    <row r="180" spans="3:4" ht="12.75" customHeight="1">
      <c r="C180" s="10"/>
      <c r="D180" s="21"/>
    </row>
    <row r="181" spans="3:4" ht="12.75" customHeight="1">
      <c r="C181" s="10"/>
      <c r="D181" s="21"/>
    </row>
    <row r="182" spans="3:4" ht="12.75" customHeight="1">
      <c r="C182" s="10"/>
      <c r="D182" s="21"/>
    </row>
    <row r="183" spans="3:4" ht="12.75" customHeight="1">
      <c r="C183" s="10"/>
      <c r="D183" s="21"/>
    </row>
    <row r="184" spans="3:4" ht="12.75" customHeight="1">
      <c r="C184" s="10"/>
      <c r="D184" s="21"/>
    </row>
    <row r="185" spans="3:4" ht="12.75" customHeight="1">
      <c r="C185" s="10"/>
      <c r="D185" s="21"/>
    </row>
    <row r="186" spans="3:4" ht="12.75" customHeight="1">
      <c r="C186" s="10"/>
      <c r="D186" s="21"/>
    </row>
    <row r="187" spans="3:4" ht="12.75" customHeight="1">
      <c r="C187" s="10"/>
      <c r="D187" s="21"/>
    </row>
    <row r="188" spans="3:4" ht="12.75" customHeight="1">
      <c r="C188" s="10"/>
      <c r="D188" s="21"/>
    </row>
    <row r="189" spans="3:4" ht="12.75" customHeight="1">
      <c r="C189" s="10"/>
      <c r="D189" s="21"/>
    </row>
    <row r="190" spans="3:4" ht="12.75" customHeight="1">
      <c r="C190" s="10"/>
      <c r="D190" s="21"/>
    </row>
    <row r="191" spans="3:4" ht="12.75" customHeight="1">
      <c r="C191" s="10"/>
      <c r="D191" s="21"/>
    </row>
    <row r="192" spans="3:4" ht="12.75" customHeight="1">
      <c r="C192" s="10"/>
      <c r="D192" s="21"/>
    </row>
    <row r="193" spans="3:4" ht="12.75" customHeight="1">
      <c r="C193" s="10"/>
      <c r="D193" s="21"/>
    </row>
    <row r="194" spans="3:4" ht="12.75" customHeight="1">
      <c r="C194" s="10"/>
      <c r="D194" s="21"/>
    </row>
    <row r="195" spans="3:4" ht="12.75" customHeight="1">
      <c r="C195" s="10"/>
      <c r="D195" s="21"/>
    </row>
    <row r="196" spans="3:4" ht="12.75" customHeight="1">
      <c r="C196" s="10"/>
      <c r="D196" s="21"/>
    </row>
    <row r="197" spans="3:4" ht="12.75" customHeight="1">
      <c r="C197" s="10"/>
      <c r="D197" s="21"/>
    </row>
    <row r="198" spans="3:4" ht="12.75" customHeight="1">
      <c r="C198" s="10"/>
      <c r="D198" s="21"/>
    </row>
    <row r="199" spans="3:4" ht="12.75" customHeight="1">
      <c r="C199" s="10"/>
      <c r="D199" s="21"/>
    </row>
    <row r="200" spans="3:4" ht="12.75" customHeight="1">
      <c r="C200" s="10"/>
      <c r="D200" s="21"/>
    </row>
    <row r="201" spans="3:4" ht="12.75" customHeight="1">
      <c r="C201" s="10"/>
      <c r="D201" s="21"/>
    </row>
    <row r="202" spans="3:4" ht="12.75" customHeight="1">
      <c r="C202" s="10"/>
      <c r="D202" s="21"/>
    </row>
    <row r="203" spans="3:4" ht="12.75" customHeight="1">
      <c r="C203" s="10"/>
      <c r="D203" s="21"/>
    </row>
    <row r="204" spans="3:4" ht="12.75" customHeight="1">
      <c r="C204" s="10"/>
      <c r="D204" s="21"/>
    </row>
    <row r="205" spans="3:4" ht="12.75" customHeight="1">
      <c r="C205" s="10"/>
      <c r="D205" s="21"/>
    </row>
    <row r="206" spans="3:4" ht="12.75" customHeight="1">
      <c r="C206" s="10"/>
      <c r="D206" s="21"/>
    </row>
    <row r="207" spans="3:4" ht="12.75" customHeight="1">
      <c r="C207" s="10"/>
      <c r="D207" s="21"/>
    </row>
    <row r="208" spans="3:4" ht="12.75" customHeight="1">
      <c r="C208" s="10"/>
      <c r="D208" s="21"/>
    </row>
    <row r="209" spans="3:4" ht="12.75" customHeight="1">
      <c r="C209" s="10"/>
      <c r="D209" s="21"/>
    </row>
    <row r="210" spans="3:4" ht="12.75" customHeight="1">
      <c r="C210" s="10"/>
      <c r="D210" s="21"/>
    </row>
    <row r="211" spans="3:4" ht="12.75" customHeight="1">
      <c r="C211" s="10"/>
      <c r="D211" s="21"/>
    </row>
    <row r="212" spans="3:4" ht="12.75" customHeight="1">
      <c r="C212" s="10"/>
      <c r="D212" s="21"/>
    </row>
    <row r="213" spans="3:4" ht="12.75" customHeight="1">
      <c r="C213" s="10"/>
      <c r="D213" s="21"/>
    </row>
    <row r="214" spans="3:4" ht="12.75" customHeight="1">
      <c r="C214" s="10"/>
      <c r="D214" s="21"/>
    </row>
    <row r="215" spans="3:4" ht="12.75" customHeight="1">
      <c r="C215" s="10"/>
      <c r="D215" s="21"/>
    </row>
    <row r="216" spans="3:4" ht="12.75" customHeight="1">
      <c r="C216" s="10"/>
      <c r="D216" s="21"/>
    </row>
    <row r="217" spans="3:4" ht="12.75" customHeight="1">
      <c r="C217" s="10"/>
      <c r="D217" s="21"/>
    </row>
    <row r="218" spans="3:4" ht="12.75" customHeight="1">
      <c r="C218" s="10"/>
      <c r="D218" s="21"/>
    </row>
    <row r="219" spans="3:4" ht="12.75" customHeight="1">
      <c r="C219" s="10"/>
      <c r="D219" s="21"/>
    </row>
    <row r="220" spans="3:4" ht="12.75" customHeight="1">
      <c r="C220" s="10"/>
      <c r="D220" s="21"/>
    </row>
    <row r="221" spans="3:4" ht="12.75" customHeight="1">
      <c r="C221" s="10"/>
      <c r="D221" s="21"/>
    </row>
    <row r="222" spans="3:4" ht="12.75" customHeight="1">
      <c r="C222" s="10"/>
      <c r="D222" s="21"/>
    </row>
    <row r="223" spans="3:4" ht="12.75" customHeight="1">
      <c r="C223" s="10"/>
      <c r="D223" s="21"/>
    </row>
    <row r="224" spans="3:4" ht="12.75" customHeight="1">
      <c r="C224" s="10"/>
      <c r="D224" s="21"/>
    </row>
    <row r="225" spans="3:4" ht="12.75" customHeight="1">
      <c r="C225" s="10"/>
      <c r="D225" s="21"/>
    </row>
    <row r="226" spans="3:4" ht="12.75" customHeight="1">
      <c r="C226" s="10"/>
      <c r="D226" s="21"/>
    </row>
    <row r="227" spans="3:4" ht="12.75" customHeight="1">
      <c r="C227" s="10"/>
      <c r="D227" s="21"/>
    </row>
    <row r="228" spans="3:4" ht="12.75" customHeight="1">
      <c r="C228" s="10"/>
      <c r="D228" s="21"/>
    </row>
    <row r="229" spans="3:4" ht="12.75" customHeight="1">
      <c r="C229" s="10"/>
      <c r="D229" s="21"/>
    </row>
    <row r="230" spans="3:4" ht="12.75" customHeight="1">
      <c r="C230" s="10"/>
      <c r="D230" s="21"/>
    </row>
    <row r="231" spans="3:4" ht="12.75" customHeight="1">
      <c r="C231" s="10"/>
      <c r="D231" s="21"/>
    </row>
    <row r="232" spans="3:4" ht="12.75" customHeight="1">
      <c r="C232" s="10"/>
      <c r="D232" s="21"/>
    </row>
    <row r="233" spans="3:4" ht="12.75" customHeight="1">
      <c r="C233" s="10"/>
      <c r="D233" s="21"/>
    </row>
    <row r="234" spans="3:4" ht="12.75" customHeight="1">
      <c r="C234" s="10"/>
      <c r="D234" s="21"/>
    </row>
    <row r="235" spans="3:4" ht="12.75" customHeight="1">
      <c r="C235" s="10"/>
      <c r="D235" s="21"/>
    </row>
    <row r="236" spans="3:4" ht="12.75" customHeight="1">
      <c r="C236" s="10"/>
      <c r="D236" s="21"/>
    </row>
    <row r="237" spans="3:4" ht="12.75" customHeight="1">
      <c r="C237" s="10"/>
      <c r="D237" s="21"/>
    </row>
    <row r="238" spans="3:4" ht="12.75" customHeight="1">
      <c r="C238" s="10"/>
      <c r="D238" s="21"/>
    </row>
    <row r="239" spans="3:4" ht="12.75" customHeight="1">
      <c r="C239" s="10"/>
      <c r="D239" s="21"/>
    </row>
    <row r="240" spans="3:4" ht="12.75" customHeight="1">
      <c r="C240" s="10"/>
      <c r="D240" s="21"/>
    </row>
    <row r="241" spans="3:4" ht="12.75" customHeight="1">
      <c r="C241" s="10"/>
      <c r="D241" s="21"/>
    </row>
    <row r="242" spans="3:4" ht="12.75" customHeight="1">
      <c r="C242" s="10"/>
      <c r="D242" s="21"/>
    </row>
    <row r="243" spans="3:4" ht="12.75" customHeight="1">
      <c r="C243" s="10"/>
      <c r="D243" s="21"/>
    </row>
    <row r="244" spans="3:4" ht="12.75" customHeight="1">
      <c r="C244" s="10"/>
      <c r="D244" s="21"/>
    </row>
    <row r="245" spans="3:4" ht="12.75" customHeight="1">
      <c r="C245" s="10"/>
      <c r="D245" s="21"/>
    </row>
    <row r="246" spans="3:4" ht="12.75" customHeight="1">
      <c r="C246" s="10"/>
      <c r="D246" s="21"/>
    </row>
    <row r="247" spans="3:4" ht="12.75" customHeight="1">
      <c r="C247" s="10"/>
      <c r="D247" s="21"/>
    </row>
    <row r="248" spans="3:4" ht="12.75" customHeight="1">
      <c r="C248" s="10"/>
      <c r="D248" s="21"/>
    </row>
    <row r="249" spans="3:4" ht="12.75" customHeight="1">
      <c r="C249" s="10"/>
      <c r="D249" s="21"/>
    </row>
    <row r="250" spans="3:4" ht="12.75" customHeight="1">
      <c r="C250" s="10"/>
      <c r="D250" s="21"/>
    </row>
    <row r="251" spans="3:4" ht="12.75" customHeight="1">
      <c r="C251" s="10"/>
      <c r="D251" s="21"/>
    </row>
    <row r="252" spans="3:4" ht="12.75" customHeight="1">
      <c r="C252" s="10"/>
      <c r="D252" s="21"/>
    </row>
    <row r="253" spans="3:4" ht="12.75" customHeight="1">
      <c r="C253" s="10"/>
      <c r="D253" s="21"/>
    </row>
    <row r="254" spans="3:4" ht="12.75" customHeight="1">
      <c r="C254" s="10"/>
      <c r="D254" s="21"/>
    </row>
    <row r="255" spans="3:4" ht="12.75" customHeight="1">
      <c r="C255" s="10"/>
      <c r="D255" s="21"/>
    </row>
    <row r="256" spans="3:4" ht="12.75" customHeight="1">
      <c r="C256" s="10"/>
      <c r="D256" s="21"/>
    </row>
    <row r="257" spans="3:4" ht="12.75" customHeight="1">
      <c r="C257" s="10"/>
      <c r="D257" s="21"/>
    </row>
    <row r="258" spans="3:4" ht="12.75" customHeight="1">
      <c r="C258" s="10"/>
      <c r="D258" s="21"/>
    </row>
    <row r="259" spans="3:4" ht="12.75" customHeight="1">
      <c r="C259" s="10"/>
      <c r="D259" s="21"/>
    </row>
    <row r="260" spans="3:4" ht="12.75" customHeight="1">
      <c r="C260" s="10"/>
      <c r="D260" s="21"/>
    </row>
    <row r="261" spans="3:4" ht="12.75" customHeight="1">
      <c r="C261" s="10"/>
      <c r="D261" s="21"/>
    </row>
    <row r="262" spans="3:4" ht="12.75" customHeight="1">
      <c r="C262" s="10"/>
      <c r="D262" s="21"/>
    </row>
    <row r="263" spans="3:4" ht="12.75" customHeight="1">
      <c r="C263" s="10"/>
      <c r="D263" s="21"/>
    </row>
    <row r="264" spans="3:4" ht="12.75" customHeight="1">
      <c r="C264" s="10"/>
      <c r="D264" s="21"/>
    </row>
    <row r="265" spans="3:4" ht="12.75" customHeight="1">
      <c r="C265" s="10"/>
      <c r="D265" s="21"/>
    </row>
    <row r="266" spans="3:4" ht="12.75" customHeight="1">
      <c r="C266" s="10"/>
      <c r="D266" s="21"/>
    </row>
    <row r="267" spans="3:4" ht="12.75" customHeight="1">
      <c r="C267" s="10"/>
      <c r="D267" s="21"/>
    </row>
    <row r="268" spans="3:4" ht="12.75" customHeight="1">
      <c r="C268" s="10"/>
      <c r="D268" s="21"/>
    </row>
    <row r="269" spans="3:4" ht="12.75" customHeight="1">
      <c r="C269" s="10"/>
      <c r="D269" s="21"/>
    </row>
    <row r="270" spans="3:4" ht="12.75" customHeight="1">
      <c r="C270" s="10"/>
      <c r="D270" s="21"/>
    </row>
    <row r="271" spans="3:4" ht="12.75" customHeight="1">
      <c r="C271" s="10"/>
      <c r="D271" s="21"/>
    </row>
    <row r="272" spans="3:4" ht="12.75" customHeight="1">
      <c r="C272" s="10"/>
      <c r="D272" s="21"/>
    </row>
    <row r="273" spans="3:4" ht="12.75" customHeight="1">
      <c r="C273" s="10"/>
      <c r="D273" s="21"/>
    </row>
    <row r="274" spans="3:4" ht="12.75" customHeight="1">
      <c r="C274" s="10"/>
      <c r="D274" s="21"/>
    </row>
    <row r="275" spans="3:4" ht="12.75" customHeight="1">
      <c r="C275" s="10"/>
      <c r="D275" s="21"/>
    </row>
    <row r="276" spans="3:4" ht="12.75" customHeight="1">
      <c r="C276" s="10"/>
      <c r="D276" s="21"/>
    </row>
    <row r="277" spans="3:4" ht="12.75" customHeight="1">
      <c r="C277" s="10"/>
      <c r="D277" s="21"/>
    </row>
    <row r="278" spans="3:4" ht="12.75" customHeight="1">
      <c r="C278" s="10"/>
      <c r="D278" s="21"/>
    </row>
    <row r="279" spans="3:4" ht="12.75" customHeight="1">
      <c r="C279" s="10"/>
      <c r="D279" s="21"/>
    </row>
    <row r="280" spans="3:4" ht="12.75" customHeight="1">
      <c r="C280" s="10"/>
      <c r="D280" s="21"/>
    </row>
    <row r="281" spans="3:4" ht="12.75" customHeight="1">
      <c r="C281" s="10"/>
      <c r="D281" s="21"/>
    </row>
    <row r="282" spans="3:4" ht="12.75" customHeight="1">
      <c r="C282" s="10"/>
      <c r="D282" s="21"/>
    </row>
    <row r="283" spans="3:4" ht="12.75" customHeight="1">
      <c r="C283" s="10"/>
      <c r="D283" s="21"/>
    </row>
    <row r="284" spans="3:4" ht="12.75" customHeight="1">
      <c r="C284" s="10"/>
      <c r="D284" s="21"/>
    </row>
    <row r="285" spans="3:4" ht="12.75" customHeight="1">
      <c r="C285" s="10"/>
      <c r="D285" s="21"/>
    </row>
    <row r="286" spans="3:4" ht="12.75" customHeight="1">
      <c r="C286" s="10"/>
      <c r="D286" s="21"/>
    </row>
    <row r="287" spans="3:4" ht="12.75" customHeight="1">
      <c r="C287" s="10"/>
      <c r="D287" s="21"/>
    </row>
    <row r="288" spans="3:4" ht="12.75" customHeight="1">
      <c r="C288" s="10"/>
      <c r="D288" s="21"/>
    </row>
    <row r="289" spans="3:4" ht="12.75" customHeight="1">
      <c r="C289" s="10"/>
      <c r="D289" s="21"/>
    </row>
    <row r="290" spans="3:4" ht="12.75" customHeight="1">
      <c r="C290" s="10"/>
      <c r="D290" s="21"/>
    </row>
    <row r="291" spans="3:4" ht="12.75" customHeight="1">
      <c r="C291" s="10"/>
      <c r="D291" s="21"/>
    </row>
    <row r="292" spans="3:4" ht="12.75" customHeight="1">
      <c r="C292" s="10"/>
      <c r="D292" s="21"/>
    </row>
    <row r="293" spans="3:4" ht="12.75" customHeight="1">
      <c r="C293" s="10"/>
      <c r="D293" s="21"/>
    </row>
    <row r="294" spans="3:4" ht="12.75" customHeight="1">
      <c r="C294" s="10"/>
      <c r="D294" s="21"/>
    </row>
    <row r="295" spans="3:4" ht="12.75" customHeight="1">
      <c r="C295" s="10"/>
      <c r="D295" s="21"/>
    </row>
    <row r="296" spans="3:4" ht="12.75" customHeight="1">
      <c r="C296" s="10"/>
      <c r="D296" s="21"/>
    </row>
    <row r="297" spans="3:4" ht="12.75" customHeight="1">
      <c r="C297" s="10"/>
      <c r="D297" s="21"/>
    </row>
    <row r="298" spans="3:4" ht="12.75" customHeight="1">
      <c r="C298" s="10"/>
      <c r="D298" s="21"/>
    </row>
    <row r="299" spans="3:4" ht="12.75" customHeight="1">
      <c r="C299" s="10"/>
      <c r="D299" s="21"/>
    </row>
    <row r="300" spans="3:4" ht="12.75" customHeight="1">
      <c r="C300" s="10"/>
      <c r="D300" s="21"/>
    </row>
    <row r="301" spans="3:4" ht="12.75" customHeight="1">
      <c r="C301" s="10"/>
      <c r="D301" s="21"/>
    </row>
    <row r="302" spans="3:4" ht="12.75" customHeight="1">
      <c r="C302" s="10"/>
      <c r="D302" s="21"/>
    </row>
    <row r="303" spans="3:4" ht="12.75" customHeight="1">
      <c r="C303" s="10"/>
      <c r="D303" s="21"/>
    </row>
    <row r="304" spans="3:4" ht="12.75" customHeight="1">
      <c r="C304" s="10"/>
      <c r="D304" s="21"/>
    </row>
    <row r="305" spans="3:4" ht="12.75" customHeight="1">
      <c r="C305" s="10"/>
      <c r="D305" s="21"/>
    </row>
    <row r="306" spans="3:4" ht="12.75" customHeight="1">
      <c r="C306" s="10"/>
      <c r="D306" s="21"/>
    </row>
    <row r="307" spans="3:4" ht="12.75" customHeight="1">
      <c r="C307" s="10"/>
      <c r="D307" s="21"/>
    </row>
    <row r="308" spans="3:4" ht="12.75" customHeight="1">
      <c r="C308" s="10"/>
      <c r="D308" s="21"/>
    </row>
    <row r="309" spans="3:4" ht="12.75" customHeight="1">
      <c r="C309" s="10"/>
      <c r="D309" s="21"/>
    </row>
    <row r="310" spans="3:4" ht="12.75" customHeight="1">
      <c r="C310" s="10"/>
      <c r="D310" s="21"/>
    </row>
    <row r="311" spans="3:4" ht="12.75" customHeight="1">
      <c r="C311" s="10"/>
      <c r="D311" s="21"/>
    </row>
    <row r="312" spans="3:4" ht="12.75" customHeight="1">
      <c r="C312" s="10"/>
      <c r="D312" s="21"/>
    </row>
    <row r="313" spans="3:4" ht="12.75" customHeight="1">
      <c r="C313" s="10"/>
      <c r="D313" s="21"/>
    </row>
    <row r="314" spans="3:4" ht="12.75" customHeight="1">
      <c r="C314" s="10"/>
      <c r="D314" s="21"/>
    </row>
    <row r="315" spans="3:4" ht="12.75" customHeight="1">
      <c r="C315" s="10"/>
      <c r="D315" s="21"/>
    </row>
    <row r="316" spans="3:4" ht="12.75" customHeight="1">
      <c r="C316" s="10"/>
      <c r="D316" s="21"/>
    </row>
    <row r="317" spans="3:4" ht="12.75" customHeight="1">
      <c r="C317" s="10"/>
      <c r="D317" s="21"/>
    </row>
    <row r="318" spans="3:4" ht="12.75" customHeight="1">
      <c r="C318" s="10"/>
      <c r="D318" s="21"/>
    </row>
    <row r="319" spans="3:4" ht="12.75" customHeight="1">
      <c r="C319" s="10"/>
      <c r="D319" s="21"/>
    </row>
    <row r="320" spans="3:4" ht="12.75" customHeight="1">
      <c r="C320" s="10"/>
      <c r="D320" s="21"/>
    </row>
    <row r="321" spans="3:4" ht="12.75" customHeight="1">
      <c r="C321" s="10"/>
      <c r="D321" s="21"/>
    </row>
    <row r="322" spans="3:4" ht="12.75" customHeight="1">
      <c r="C322" s="10"/>
      <c r="D322" s="21"/>
    </row>
    <row r="323" spans="3:4" ht="12.75" customHeight="1">
      <c r="C323" s="10"/>
      <c r="D323" s="21"/>
    </row>
    <row r="324" spans="3:4" ht="12.75" customHeight="1">
      <c r="C324" s="10"/>
      <c r="D324" s="21"/>
    </row>
    <row r="325" spans="3:4" ht="12.75" customHeight="1">
      <c r="C325" s="10"/>
      <c r="D325" s="21"/>
    </row>
    <row r="326" spans="3:4" ht="12.75" customHeight="1">
      <c r="C326" s="10"/>
      <c r="D326" s="21"/>
    </row>
    <row r="327" spans="3:4" ht="12.75" customHeight="1">
      <c r="C327" s="10"/>
      <c r="D327" s="21"/>
    </row>
    <row r="328" spans="3:4" ht="12.75" customHeight="1">
      <c r="C328" s="10"/>
      <c r="D328" s="21"/>
    </row>
    <row r="329" spans="3:4" ht="12.75" customHeight="1">
      <c r="C329" s="10"/>
      <c r="D329" s="21"/>
    </row>
    <row r="330" spans="3:4" ht="12.75" customHeight="1">
      <c r="C330" s="10"/>
      <c r="D330" s="21"/>
    </row>
    <row r="331" spans="3:4" ht="12.75" customHeight="1">
      <c r="C331" s="10"/>
      <c r="D331" s="21"/>
    </row>
    <row r="332" spans="3:4" ht="12.75" customHeight="1">
      <c r="C332" s="10"/>
      <c r="D332" s="21"/>
    </row>
    <row r="333" spans="3:4" ht="12.75" customHeight="1">
      <c r="C333" s="10"/>
      <c r="D333" s="21"/>
    </row>
    <row r="334" spans="3:4" ht="12.75" customHeight="1">
      <c r="C334" s="10"/>
      <c r="D334" s="21"/>
    </row>
    <row r="335" spans="3:4" ht="12.75" customHeight="1">
      <c r="C335" s="10"/>
      <c r="D335" s="21"/>
    </row>
    <row r="336" spans="3:4" ht="12.75" customHeight="1">
      <c r="C336" s="10"/>
      <c r="D336" s="21"/>
    </row>
    <row r="337" spans="3:4" ht="12.75" customHeight="1">
      <c r="C337" s="10"/>
      <c r="D337" s="21"/>
    </row>
    <row r="338" spans="3:4" ht="12.75" customHeight="1">
      <c r="C338" s="10"/>
      <c r="D338" s="21"/>
    </row>
    <row r="339" spans="3:4" ht="12.75" customHeight="1">
      <c r="C339" s="10"/>
      <c r="D339" s="21"/>
    </row>
    <row r="340" spans="3:4" ht="12.75" customHeight="1">
      <c r="C340" s="10"/>
      <c r="D340" s="21"/>
    </row>
    <row r="341" spans="3:4" ht="12.75" customHeight="1">
      <c r="C341" s="10"/>
      <c r="D341" s="21"/>
    </row>
    <row r="342" spans="3:4" ht="12.75" customHeight="1">
      <c r="C342" s="10"/>
      <c r="D342" s="21"/>
    </row>
    <row r="343" spans="3:4" ht="12.75" customHeight="1">
      <c r="C343" s="10"/>
      <c r="D343" s="21"/>
    </row>
    <row r="344" spans="3:4" ht="12.75" customHeight="1">
      <c r="C344" s="10"/>
      <c r="D344" s="21"/>
    </row>
    <row r="345" spans="3:4" ht="12.75" customHeight="1">
      <c r="C345" s="10"/>
      <c r="D345" s="21"/>
    </row>
    <row r="346" spans="3:4" ht="12.75" customHeight="1">
      <c r="C346" s="10"/>
      <c r="D346" s="21"/>
    </row>
    <row r="347" spans="3:4" ht="12.75" customHeight="1">
      <c r="C347" s="10"/>
      <c r="D347" s="21"/>
    </row>
    <row r="348" spans="3:4" ht="12.75" customHeight="1">
      <c r="C348" s="10"/>
      <c r="D348" s="21"/>
    </row>
    <row r="349" spans="3:4" ht="12.75" customHeight="1">
      <c r="C349" s="10"/>
      <c r="D349" s="21"/>
    </row>
    <row r="350" spans="3:4" ht="12.75" customHeight="1">
      <c r="C350" s="10"/>
      <c r="D350" s="21"/>
    </row>
    <row r="351" spans="3:4" ht="12.75" customHeight="1">
      <c r="C351" s="10"/>
      <c r="D351" s="21"/>
    </row>
    <row r="352" spans="3:4" ht="12.75" customHeight="1">
      <c r="C352" s="10"/>
      <c r="D352" s="21"/>
    </row>
    <row r="353" spans="3:4" ht="12.75" customHeight="1">
      <c r="C353" s="10"/>
      <c r="D353" s="21"/>
    </row>
    <row r="354" spans="3:4" ht="12.75" customHeight="1">
      <c r="C354" s="10"/>
      <c r="D354" s="21"/>
    </row>
    <row r="355" spans="3:4" ht="12.75" customHeight="1">
      <c r="C355" s="10"/>
      <c r="D355" s="21"/>
    </row>
    <row r="356" spans="3:4" ht="12.75" customHeight="1">
      <c r="C356" s="10"/>
      <c r="D356" s="21"/>
    </row>
    <row r="357" spans="3:4" ht="12.75" customHeight="1">
      <c r="C357" s="10"/>
      <c r="D357" s="21"/>
    </row>
    <row r="358" spans="3:4" ht="12.75" customHeight="1">
      <c r="C358" s="10"/>
      <c r="D358" s="21"/>
    </row>
    <row r="359" spans="3:4" ht="12.75" customHeight="1">
      <c r="C359" s="10"/>
      <c r="D359" s="21"/>
    </row>
    <row r="360" spans="3:4" ht="12.75" customHeight="1">
      <c r="C360" s="10"/>
      <c r="D360" s="21"/>
    </row>
    <row r="361" spans="3:4" ht="12.75" customHeight="1">
      <c r="C361" s="10"/>
      <c r="D361" s="21"/>
    </row>
    <row r="362" spans="3:4" ht="12.75" customHeight="1">
      <c r="C362" s="10"/>
      <c r="D362" s="21"/>
    </row>
    <row r="363" spans="3:4" ht="12.75" customHeight="1">
      <c r="C363" s="10"/>
      <c r="D363" s="21"/>
    </row>
    <row r="364" spans="3:4" ht="12.75" customHeight="1">
      <c r="C364" s="10"/>
      <c r="D364" s="21"/>
    </row>
    <row r="365" spans="3:4" ht="12.75" customHeight="1">
      <c r="C365" s="10"/>
      <c r="D365" s="21"/>
    </row>
    <row r="366" spans="3:4" ht="12.75" customHeight="1">
      <c r="C366" s="10"/>
      <c r="D366" s="21"/>
    </row>
    <row r="367" spans="3:4" ht="12.75" customHeight="1">
      <c r="C367" s="10"/>
      <c r="D367" s="21"/>
    </row>
    <row r="368" spans="3:4" ht="12.75" customHeight="1">
      <c r="C368" s="10"/>
      <c r="D368" s="21"/>
    </row>
    <row r="369" spans="3:4" ht="12.75" customHeight="1">
      <c r="C369" s="10"/>
      <c r="D369" s="21"/>
    </row>
    <row r="370" spans="3:4" ht="12.75" customHeight="1">
      <c r="C370" s="10"/>
      <c r="D370" s="21"/>
    </row>
    <row r="371" spans="3:4" ht="12.75" customHeight="1">
      <c r="C371" s="10"/>
      <c r="D371" s="21"/>
    </row>
    <row r="372" spans="3:4" ht="12.75" customHeight="1">
      <c r="C372" s="10"/>
      <c r="D372" s="21"/>
    </row>
    <row r="373" spans="3:4" ht="12.75" customHeight="1">
      <c r="C373" s="10"/>
      <c r="D373" s="21"/>
    </row>
    <row r="374" spans="3:4" ht="12.75" customHeight="1">
      <c r="C374" s="10"/>
      <c r="D374" s="21"/>
    </row>
    <row r="375" spans="3:4" ht="12.75" customHeight="1">
      <c r="C375" s="10"/>
      <c r="D375" s="21"/>
    </row>
    <row r="376" spans="3:4" ht="12.75" customHeight="1">
      <c r="C376" s="10"/>
      <c r="D376" s="21"/>
    </row>
    <row r="377" spans="3:4" ht="12.75" customHeight="1">
      <c r="C377" s="10"/>
      <c r="D377" s="21"/>
    </row>
    <row r="378" spans="3:4" ht="12.75" customHeight="1">
      <c r="C378" s="10"/>
      <c r="D378" s="21"/>
    </row>
    <row r="379" spans="3:4" ht="12.75" customHeight="1">
      <c r="C379" s="10"/>
      <c r="D379" s="21"/>
    </row>
    <row r="380" spans="3:4" ht="12.75" customHeight="1">
      <c r="C380" s="10"/>
      <c r="D380" s="21"/>
    </row>
    <row r="381" spans="3:4" ht="12.75" customHeight="1">
      <c r="C381" s="10"/>
      <c r="D381" s="21"/>
    </row>
    <row r="382" spans="3:4" ht="12.75" customHeight="1">
      <c r="C382" s="10"/>
      <c r="D382" s="21"/>
    </row>
    <row r="383" spans="3:4" ht="12.75" customHeight="1">
      <c r="C383" s="10"/>
      <c r="D383" s="21"/>
    </row>
    <row r="384" spans="3:4" ht="12.75" customHeight="1">
      <c r="C384" s="10"/>
      <c r="D384" s="21"/>
    </row>
    <row r="385" spans="3:4" ht="12.75" customHeight="1">
      <c r="C385" s="10"/>
      <c r="D385" s="21"/>
    </row>
    <row r="386" spans="3:4" ht="12.75" customHeight="1">
      <c r="C386" s="10"/>
      <c r="D386" s="21"/>
    </row>
    <row r="387" spans="3:4" ht="12.75" customHeight="1">
      <c r="C387" s="10"/>
      <c r="D387" s="21"/>
    </row>
    <row r="388" spans="3:4" ht="12.75" customHeight="1">
      <c r="C388" s="10"/>
      <c r="D388" s="21"/>
    </row>
    <row r="389" spans="3:4" ht="12.75" customHeight="1">
      <c r="C389" s="10"/>
      <c r="D389" s="21"/>
    </row>
    <row r="390" spans="3:4" ht="12.75" customHeight="1">
      <c r="C390" s="10"/>
      <c r="D390" s="21"/>
    </row>
    <row r="391" spans="3:4" ht="12.75" customHeight="1">
      <c r="C391" s="10"/>
      <c r="D391" s="21"/>
    </row>
    <row r="392" spans="3:4" ht="12.75" customHeight="1">
      <c r="C392" s="10"/>
      <c r="D392" s="21"/>
    </row>
    <row r="393" spans="3:4" ht="12.75" customHeight="1">
      <c r="C393" s="10"/>
      <c r="D393" s="21"/>
    </row>
    <row r="394" spans="3:4" ht="12.75" customHeight="1">
      <c r="C394" s="10"/>
      <c r="D394" s="21"/>
    </row>
    <row r="395" spans="3:4" ht="12.75" customHeight="1">
      <c r="C395" s="10"/>
      <c r="D395" s="21"/>
    </row>
    <row r="396" spans="3:4" ht="12.75" customHeight="1">
      <c r="C396" s="10"/>
      <c r="D396" s="21"/>
    </row>
    <row r="397" spans="3:4" ht="12.75" customHeight="1">
      <c r="C397" s="10"/>
      <c r="D397" s="21"/>
    </row>
    <row r="398" spans="3:4" ht="12.75" customHeight="1">
      <c r="C398" s="10"/>
      <c r="D398" s="21"/>
    </row>
    <row r="399" spans="3:4" ht="12.75" customHeight="1">
      <c r="C399" s="10"/>
      <c r="D399" s="21"/>
    </row>
    <row r="400" spans="3:4" ht="12.75" customHeight="1">
      <c r="C400" s="10"/>
      <c r="D400" s="21"/>
    </row>
    <row r="401" spans="3:4" ht="12.75" customHeight="1">
      <c r="C401" s="10"/>
      <c r="D401" s="21"/>
    </row>
    <row r="402" spans="3:4" ht="12.75" customHeight="1">
      <c r="C402" s="10"/>
      <c r="D402" s="21"/>
    </row>
    <row r="403" spans="3:4" ht="12.75" customHeight="1">
      <c r="C403" s="10"/>
      <c r="D403" s="21"/>
    </row>
    <row r="404" spans="3:4" ht="12.75" customHeight="1">
      <c r="C404" s="10"/>
      <c r="D404" s="21"/>
    </row>
    <row r="405" spans="3:4" ht="12.75" customHeight="1">
      <c r="C405" s="10"/>
      <c r="D405" s="21"/>
    </row>
    <row r="406" spans="3:4" ht="12.75" customHeight="1">
      <c r="C406" s="10"/>
      <c r="D406" s="21"/>
    </row>
    <row r="407" spans="3:4" ht="12.75" customHeight="1">
      <c r="C407" s="10"/>
      <c r="D407" s="21"/>
    </row>
    <row r="408" spans="3:4" ht="12.75" customHeight="1">
      <c r="C408" s="10"/>
      <c r="D408" s="21"/>
    </row>
    <row r="409" spans="3:4" ht="12.75" customHeight="1">
      <c r="C409" s="10"/>
      <c r="D409" s="21"/>
    </row>
    <row r="410" spans="3:4" ht="12.75" customHeight="1">
      <c r="C410" s="10"/>
      <c r="D410" s="21"/>
    </row>
    <row r="411" spans="3:4" ht="12.75" customHeight="1">
      <c r="C411" s="10"/>
      <c r="D411" s="21"/>
    </row>
    <row r="412" spans="3:4" ht="12.75" customHeight="1">
      <c r="C412" s="10"/>
      <c r="D412" s="21"/>
    </row>
    <row r="413" spans="3:4" ht="12.75" customHeight="1">
      <c r="C413" s="10"/>
      <c r="D413" s="21"/>
    </row>
    <row r="414" spans="3:4" ht="12.75" customHeight="1">
      <c r="C414" s="10"/>
      <c r="D414" s="21"/>
    </row>
    <row r="415" spans="3:4" ht="12.75" customHeight="1">
      <c r="C415" s="10"/>
      <c r="D415" s="21"/>
    </row>
    <row r="416" spans="3:4" ht="12.75" customHeight="1">
      <c r="C416" s="10"/>
      <c r="D416" s="21"/>
    </row>
    <row r="417" spans="3:4" ht="12.75" customHeight="1">
      <c r="C417" s="10"/>
      <c r="D417" s="21"/>
    </row>
    <row r="418" spans="3:4" ht="12.75" customHeight="1">
      <c r="C418" s="10"/>
      <c r="D418" s="21"/>
    </row>
    <row r="419" spans="3:4" ht="12.75" customHeight="1">
      <c r="C419" s="10"/>
      <c r="D419" s="21"/>
    </row>
    <row r="420" spans="3:4" ht="12.75" customHeight="1">
      <c r="C420" s="10"/>
      <c r="D420" s="21"/>
    </row>
    <row r="421" spans="3:4" ht="12.75" customHeight="1">
      <c r="C421" s="10"/>
      <c r="D421" s="21"/>
    </row>
    <row r="422" spans="3:4" ht="12.75" customHeight="1">
      <c r="C422" s="10"/>
      <c r="D422" s="21"/>
    </row>
    <row r="423" spans="3:4" ht="12.75" customHeight="1">
      <c r="C423" s="10"/>
      <c r="D423" s="21"/>
    </row>
    <row r="424" spans="3:4" ht="12.75" customHeight="1">
      <c r="C424" s="10"/>
      <c r="D424" s="21"/>
    </row>
    <row r="425" spans="3:4" ht="12.75" customHeight="1">
      <c r="C425" s="10"/>
      <c r="D425" s="21"/>
    </row>
    <row r="426" spans="3:4" ht="12.75" customHeight="1">
      <c r="C426" s="10"/>
      <c r="D426" s="21"/>
    </row>
    <row r="427" spans="3:4" ht="12.75" customHeight="1">
      <c r="C427" s="10"/>
      <c r="D427" s="21"/>
    </row>
    <row r="428" spans="3:4" ht="12.75" customHeight="1">
      <c r="C428" s="10"/>
      <c r="D428" s="21"/>
    </row>
    <row r="429" spans="3:4" ht="12.75" customHeight="1">
      <c r="C429" s="10"/>
      <c r="D429" s="21"/>
    </row>
    <row r="430" spans="3:4" ht="12.75" customHeight="1">
      <c r="C430" s="10"/>
      <c r="D430" s="21"/>
    </row>
    <row r="431" spans="3:4" ht="12.75" customHeight="1">
      <c r="C431" s="10"/>
      <c r="D431" s="21"/>
    </row>
    <row r="432" spans="3:4" ht="12.75" customHeight="1">
      <c r="C432" s="10"/>
      <c r="D432" s="21"/>
    </row>
    <row r="433" spans="3:4" ht="12.75" customHeight="1">
      <c r="C433" s="10"/>
      <c r="D433" s="21"/>
    </row>
    <row r="434" spans="3:4" ht="12.75" customHeight="1">
      <c r="C434" s="10"/>
      <c r="D434" s="21"/>
    </row>
    <row r="435" spans="3:4" ht="12.75" customHeight="1">
      <c r="C435" s="10"/>
      <c r="D435" s="21"/>
    </row>
    <row r="436" spans="3:4" ht="12.75" customHeight="1">
      <c r="C436" s="10"/>
      <c r="D436" s="21"/>
    </row>
    <row r="437" spans="3:4" ht="12.75" customHeight="1">
      <c r="C437" s="10"/>
      <c r="D437" s="21"/>
    </row>
    <row r="438" spans="3:4" ht="12.75" customHeight="1">
      <c r="C438" s="10"/>
      <c r="D438" s="21"/>
    </row>
    <row r="439" spans="3:4" ht="12.75" customHeight="1">
      <c r="C439" s="10"/>
      <c r="D439" s="21"/>
    </row>
    <row r="440" spans="3:4" ht="12.75" customHeight="1">
      <c r="C440" s="10"/>
      <c r="D440" s="21"/>
    </row>
    <row r="441" spans="3:4" ht="12.75" customHeight="1">
      <c r="C441" s="10"/>
      <c r="D441" s="21"/>
    </row>
    <row r="442" spans="3:4" ht="12.75" customHeight="1">
      <c r="C442" s="10"/>
      <c r="D442" s="21"/>
    </row>
    <row r="443" spans="3:4" ht="12.75" customHeight="1">
      <c r="C443" s="10"/>
      <c r="D443" s="21"/>
    </row>
    <row r="444" spans="3:4" ht="12.75" customHeight="1">
      <c r="C444" s="10"/>
      <c r="D444" s="21"/>
    </row>
    <row r="445" spans="3:4" ht="12.75" customHeight="1">
      <c r="C445" s="10"/>
      <c r="D445" s="21"/>
    </row>
    <row r="446" spans="3:4" ht="12.75" customHeight="1">
      <c r="C446" s="10"/>
      <c r="D446" s="21"/>
    </row>
    <row r="447" spans="3:4" ht="12.75" customHeight="1">
      <c r="C447" s="10"/>
      <c r="D447" s="21"/>
    </row>
    <row r="448" spans="3:4" ht="12.75" customHeight="1">
      <c r="C448" s="10"/>
      <c r="D448" s="21"/>
    </row>
    <row r="449" spans="3:4" ht="12.75" customHeight="1">
      <c r="C449" s="10"/>
      <c r="D449" s="21"/>
    </row>
    <row r="450" spans="3:4" ht="12.75" customHeight="1">
      <c r="C450" s="10"/>
      <c r="D450" s="21"/>
    </row>
    <row r="451" spans="3:4" ht="12.75" customHeight="1">
      <c r="C451" s="10"/>
      <c r="D451" s="21"/>
    </row>
    <row r="452" spans="3:4" ht="12.75" customHeight="1">
      <c r="C452" s="10"/>
      <c r="D452" s="21"/>
    </row>
    <row r="453" spans="3:4" ht="12.75" customHeight="1">
      <c r="C453" s="10"/>
      <c r="D453" s="21"/>
    </row>
    <row r="454" spans="3:4" ht="12.75" customHeight="1">
      <c r="C454" s="10"/>
      <c r="D454" s="21"/>
    </row>
    <row r="455" spans="3:4" ht="12.75" customHeight="1">
      <c r="C455" s="10"/>
      <c r="D455" s="21"/>
    </row>
    <row r="456" spans="3:4" ht="12.75" customHeight="1">
      <c r="C456" s="10"/>
      <c r="D456" s="21"/>
    </row>
    <row r="457" spans="3:4" ht="12.75" customHeight="1">
      <c r="C457" s="10"/>
      <c r="D457" s="21"/>
    </row>
    <row r="458" spans="3:4" ht="12.75" customHeight="1">
      <c r="C458" s="10"/>
      <c r="D458" s="21"/>
    </row>
    <row r="459" spans="3:4" ht="12.75" customHeight="1">
      <c r="C459" s="10"/>
      <c r="D459" s="21"/>
    </row>
    <row r="460" spans="3:4" ht="12.75" customHeight="1">
      <c r="C460" s="10"/>
      <c r="D460" s="21"/>
    </row>
    <row r="461" spans="3:4" ht="12.75" customHeight="1">
      <c r="C461" s="10"/>
      <c r="D461" s="21"/>
    </row>
    <row r="462" spans="3:4" ht="12.75" customHeight="1">
      <c r="C462" s="10"/>
      <c r="D462" s="21"/>
    </row>
    <row r="463" spans="3:4" ht="12.75" customHeight="1">
      <c r="C463" s="10"/>
      <c r="D463" s="21"/>
    </row>
    <row r="464" spans="3:4" ht="12.75" customHeight="1">
      <c r="C464" s="10"/>
      <c r="D464" s="21"/>
    </row>
    <row r="465" spans="3:4" ht="12.75" customHeight="1">
      <c r="C465" s="10"/>
      <c r="D465" s="21"/>
    </row>
    <row r="466" spans="3:4" ht="12.75" customHeight="1">
      <c r="C466" s="10"/>
      <c r="D466" s="21"/>
    </row>
    <row r="467" spans="3:4" ht="12.75" customHeight="1">
      <c r="C467" s="10"/>
      <c r="D467" s="21"/>
    </row>
    <row r="468" spans="3:4" ht="12.75" customHeight="1">
      <c r="C468" s="10"/>
      <c r="D468" s="21"/>
    </row>
    <row r="469" spans="3:4" ht="12.75" customHeight="1">
      <c r="C469" s="10"/>
      <c r="D469" s="21"/>
    </row>
    <row r="470" spans="3:4" ht="12.75" customHeight="1">
      <c r="C470" s="10"/>
      <c r="D470" s="21"/>
    </row>
    <row r="471" spans="3:4" ht="12.75" customHeight="1">
      <c r="C471" s="10"/>
      <c r="D471" s="21"/>
    </row>
    <row r="472" spans="3:4" ht="12.75" customHeight="1">
      <c r="C472" s="10"/>
      <c r="D472" s="21"/>
    </row>
    <row r="473" spans="3:4" ht="12.75" customHeight="1">
      <c r="C473" s="10"/>
      <c r="D473" s="21"/>
    </row>
    <row r="474" spans="3:4" ht="12.75" customHeight="1">
      <c r="C474" s="10"/>
      <c r="D474" s="21"/>
    </row>
    <row r="475" spans="3:4" ht="12.75" customHeight="1">
      <c r="C475" s="10"/>
      <c r="D475" s="21"/>
    </row>
    <row r="476" spans="3:4" ht="12.75" customHeight="1">
      <c r="C476" s="10"/>
      <c r="D476" s="21"/>
    </row>
    <row r="477" spans="3:4" ht="12.75" customHeight="1">
      <c r="C477" s="10"/>
      <c r="D477" s="21"/>
    </row>
    <row r="478" spans="3:4" ht="12.75" customHeight="1">
      <c r="C478" s="10"/>
      <c r="D478" s="21"/>
    </row>
    <row r="479" spans="3:4" ht="12.75" customHeight="1">
      <c r="C479" s="10"/>
      <c r="D479" s="21"/>
    </row>
    <row r="480" spans="3:4" ht="12.75" customHeight="1">
      <c r="C480" s="10"/>
      <c r="D480" s="21"/>
    </row>
    <row r="481" spans="3:4" ht="12.75" customHeight="1">
      <c r="C481" s="10"/>
      <c r="D481" s="21"/>
    </row>
    <row r="482" spans="3:4" ht="12.75" customHeight="1">
      <c r="C482" s="10"/>
      <c r="D482" s="21"/>
    </row>
    <row r="483" spans="3:4" ht="12.75" customHeight="1">
      <c r="C483" s="10"/>
      <c r="D483" s="21"/>
    </row>
    <row r="484" spans="3:4" ht="12.75" customHeight="1">
      <c r="C484" s="10"/>
      <c r="D484" s="21"/>
    </row>
    <row r="485" spans="3:4" ht="12.75" customHeight="1">
      <c r="C485" s="10"/>
      <c r="D485" s="21"/>
    </row>
    <row r="486" spans="3:4" ht="12.75" customHeight="1">
      <c r="C486" s="10"/>
      <c r="D486" s="21"/>
    </row>
    <row r="487" spans="3:4" ht="12.75" customHeight="1">
      <c r="C487" s="10"/>
      <c r="D487" s="21"/>
    </row>
    <row r="488" spans="3:4" ht="12.75" customHeight="1">
      <c r="C488" s="10"/>
      <c r="D488" s="21"/>
    </row>
    <row r="489" spans="3:4" ht="12.75" customHeight="1">
      <c r="C489" s="10"/>
      <c r="D489" s="21"/>
    </row>
    <row r="490" spans="3:4" ht="12.75" customHeight="1">
      <c r="C490" s="10"/>
      <c r="D490" s="21"/>
    </row>
    <row r="491" spans="3:4" ht="12.75" customHeight="1">
      <c r="C491" s="10"/>
      <c r="D491" s="21"/>
    </row>
    <row r="492" spans="3:4" ht="12.75" customHeight="1">
      <c r="C492" s="10"/>
      <c r="D492" s="21"/>
    </row>
    <row r="493" spans="3:4" ht="12.75" customHeight="1">
      <c r="C493" s="10"/>
      <c r="D493" s="21"/>
    </row>
    <row r="494" spans="3:4" ht="12.75" customHeight="1">
      <c r="C494" s="10"/>
      <c r="D494" s="21"/>
    </row>
    <row r="495" spans="3:4" ht="12.75" customHeight="1">
      <c r="C495" s="10"/>
      <c r="D495" s="21"/>
    </row>
    <row r="496" spans="3:4" ht="12.75" customHeight="1">
      <c r="C496" s="10"/>
      <c r="D496" s="21"/>
    </row>
    <row r="497" spans="3:4" ht="12.75" customHeight="1">
      <c r="C497" s="10"/>
      <c r="D497" s="21"/>
    </row>
    <row r="498" spans="3:4" ht="12.75" customHeight="1">
      <c r="C498" s="10"/>
      <c r="D498" s="21"/>
    </row>
    <row r="499" spans="3:4" ht="12.75" customHeight="1">
      <c r="C499" s="10"/>
      <c r="D499" s="21"/>
    </row>
    <row r="500" spans="3:4" ht="12.75" customHeight="1">
      <c r="C500" s="10"/>
      <c r="D500" s="21"/>
    </row>
    <row r="501" spans="3:4" ht="12.75" customHeight="1">
      <c r="C501" s="10"/>
      <c r="D501" s="21"/>
    </row>
    <row r="502" spans="3:4" ht="12.75" customHeight="1">
      <c r="C502" s="10"/>
      <c r="D502" s="21"/>
    </row>
    <row r="503" spans="3:4" ht="12.75" customHeight="1">
      <c r="C503" s="10"/>
      <c r="D503" s="21"/>
    </row>
    <row r="504" spans="3:4" ht="12.75" customHeight="1">
      <c r="C504" s="10"/>
      <c r="D504" s="21"/>
    </row>
    <row r="505" spans="3:4" ht="12.75" customHeight="1">
      <c r="C505" s="10"/>
      <c r="D505" s="21"/>
    </row>
    <row r="506" spans="3:4" ht="12.75" customHeight="1">
      <c r="C506" s="10"/>
      <c r="D506" s="21"/>
    </row>
    <row r="507" spans="3:4" ht="12.75" customHeight="1">
      <c r="C507" s="10"/>
      <c r="D507" s="21"/>
    </row>
    <row r="508" spans="3:4" ht="12.75" customHeight="1">
      <c r="C508" s="10"/>
      <c r="D508" s="21"/>
    </row>
    <row r="509" spans="3:4" ht="12.75" customHeight="1">
      <c r="C509" s="10"/>
      <c r="D509" s="21"/>
    </row>
    <row r="510" spans="3:4" ht="12.75" customHeight="1">
      <c r="C510" s="10"/>
      <c r="D510" s="21"/>
    </row>
    <row r="511" spans="3:4" ht="12.75" customHeight="1">
      <c r="C511" s="10"/>
      <c r="D511" s="21"/>
    </row>
    <row r="512" spans="3:4" ht="12.75" customHeight="1">
      <c r="C512" s="10"/>
      <c r="D512" s="21"/>
    </row>
    <row r="513" spans="3:4" ht="12.75" customHeight="1">
      <c r="C513" s="10"/>
      <c r="D513" s="21"/>
    </row>
    <row r="514" spans="3:4" ht="12.75" customHeight="1">
      <c r="C514" s="10"/>
      <c r="D514" s="21"/>
    </row>
    <row r="515" spans="3:4" ht="12.75" customHeight="1">
      <c r="C515" s="10"/>
      <c r="D515" s="21"/>
    </row>
    <row r="516" spans="3:4" ht="12.75" customHeight="1">
      <c r="C516" s="10"/>
      <c r="D516" s="21"/>
    </row>
    <row r="517" spans="3:4" ht="12.75" customHeight="1">
      <c r="C517" s="10"/>
      <c r="D517" s="21"/>
    </row>
    <row r="518" spans="3:4" ht="12.75" customHeight="1">
      <c r="C518" s="10"/>
      <c r="D518" s="21"/>
    </row>
    <row r="519" spans="3:4" ht="12.75" customHeight="1">
      <c r="C519" s="10"/>
      <c r="D519" s="21"/>
    </row>
    <row r="520" spans="3:4" ht="12.75" customHeight="1">
      <c r="C520" s="10"/>
      <c r="D520" s="21"/>
    </row>
    <row r="521" spans="3:4" ht="12.75" customHeight="1">
      <c r="C521" s="10"/>
      <c r="D521" s="21"/>
    </row>
    <row r="522" spans="3:4" ht="12.75" customHeight="1">
      <c r="C522" s="10"/>
      <c r="D522" s="21"/>
    </row>
    <row r="523" spans="3:4" ht="12.75" customHeight="1">
      <c r="C523" s="10"/>
      <c r="D523" s="21"/>
    </row>
    <row r="524" spans="3:4" ht="12.75" customHeight="1">
      <c r="C524" s="10"/>
      <c r="D524" s="21"/>
    </row>
    <row r="525" spans="3:4" ht="12.75" customHeight="1">
      <c r="C525" s="10"/>
      <c r="D525" s="21"/>
    </row>
    <row r="526" spans="3:4" ht="12.75" customHeight="1">
      <c r="C526" s="10"/>
      <c r="D526" s="21"/>
    </row>
    <row r="527" spans="3:4" ht="12.75" customHeight="1">
      <c r="C527" s="10"/>
      <c r="D527" s="21"/>
    </row>
    <row r="528" spans="3:4" ht="12.75" customHeight="1">
      <c r="C528" s="10"/>
      <c r="D528" s="21"/>
    </row>
    <row r="529" spans="3:4" ht="12.75" customHeight="1">
      <c r="C529" s="10"/>
      <c r="D529" s="21"/>
    </row>
    <row r="530" spans="3:4" ht="12.75" customHeight="1">
      <c r="C530" s="10"/>
      <c r="D530" s="21"/>
    </row>
    <row r="531" spans="3:4" ht="12.75" customHeight="1">
      <c r="C531" s="10"/>
      <c r="D531" s="21"/>
    </row>
    <row r="532" spans="3:4" ht="12.75" customHeight="1">
      <c r="C532" s="10"/>
      <c r="D532" s="21"/>
    </row>
    <row r="533" spans="3:4" ht="12.75" customHeight="1">
      <c r="C533" s="10"/>
      <c r="D533" s="21"/>
    </row>
    <row r="534" spans="3:4" ht="12.75" customHeight="1">
      <c r="C534" s="10"/>
      <c r="D534" s="21"/>
    </row>
    <row r="535" spans="3:4" ht="12.75" customHeight="1">
      <c r="C535" s="10"/>
      <c r="D535" s="21"/>
    </row>
    <row r="536" spans="3:4" ht="12.75" customHeight="1">
      <c r="C536" s="10"/>
      <c r="D536" s="21"/>
    </row>
    <row r="537" spans="3:4" ht="12.75" customHeight="1">
      <c r="C537" s="10"/>
      <c r="D537" s="21"/>
    </row>
    <row r="538" spans="3:4" ht="12.75" customHeight="1">
      <c r="C538" s="10"/>
      <c r="D538" s="21"/>
    </row>
    <row r="539" spans="3:4" ht="12.75" customHeight="1">
      <c r="C539" s="10"/>
      <c r="D539" s="21"/>
    </row>
    <row r="540" spans="3:4" ht="12.75" customHeight="1">
      <c r="C540" s="10"/>
      <c r="D540" s="21"/>
    </row>
    <row r="541" spans="3:4" ht="12.75" customHeight="1">
      <c r="C541" s="10"/>
      <c r="D541" s="21"/>
    </row>
    <row r="542" spans="3:4" ht="12.75" customHeight="1">
      <c r="C542" s="10"/>
      <c r="D542" s="21"/>
    </row>
    <row r="543" spans="3:4" ht="12.75" customHeight="1">
      <c r="C543" s="10"/>
      <c r="D543" s="21"/>
    </row>
    <row r="544" spans="3:4" ht="12.75" customHeight="1">
      <c r="C544" s="10"/>
      <c r="D544" s="21"/>
    </row>
    <row r="545" spans="3:4" ht="12.75" customHeight="1">
      <c r="C545" s="10"/>
      <c r="D545" s="21"/>
    </row>
    <row r="546" spans="3:4" ht="12.75" customHeight="1">
      <c r="C546" s="10"/>
      <c r="D546" s="21"/>
    </row>
    <row r="547" spans="3:4" ht="12.75" customHeight="1">
      <c r="C547" s="10"/>
      <c r="D547" s="21"/>
    </row>
    <row r="548" spans="3:4" ht="12.75" customHeight="1">
      <c r="C548" s="10"/>
      <c r="D548" s="21"/>
    </row>
    <row r="549" spans="3:4" ht="12.75" customHeight="1">
      <c r="C549" s="10"/>
      <c r="D549" s="21"/>
    </row>
    <row r="550" spans="3:4" ht="12.75" customHeight="1">
      <c r="C550" s="10"/>
      <c r="D550" s="21"/>
    </row>
    <row r="551" spans="3:4" ht="12.75" customHeight="1">
      <c r="C551" s="10"/>
      <c r="D551" s="21"/>
    </row>
    <row r="552" spans="3:4" ht="12.75" customHeight="1">
      <c r="C552" s="10"/>
      <c r="D552" s="21"/>
    </row>
    <row r="553" spans="3:4" ht="12.75" customHeight="1">
      <c r="C553" s="10"/>
      <c r="D553" s="21"/>
    </row>
    <row r="554" spans="3:4" ht="12.75" customHeight="1">
      <c r="C554" s="10"/>
      <c r="D554" s="21"/>
    </row>
    <row r="555" spans="3:4" ht="12.75" customHeight="1">
      <c r="C555" s="10"/>
      <c r="D555" s="21"/>
    </row>
    <row r="556" spans="3:4" ht="12.75" customHeight="1">
      <c r="C556" s="10"/>
      <c r="D556" s="21"/>
    </row>
    <row r="557" spans="3:4" ht="12.75" customHeight="1">
      <c r="C557" s="10"/>
      <c r="D557" s="21"/>
    </row>
    <row r="558" spans="3:4" ht="12.75" customHeight="1">
      <c r="C558" s="10"/>
      <c r="D558" s="21"/>
    </row>
    <row r="559" spans="3:4" ht="12.75" customHeight="1">
      <c r="C559" s="10"/>
      <c r="D559" s="21"/>
    </row>
    <row r="560" spans="3:4" ht="12.75" customHeight="1">
      <c r="C560" s="10"/>
      <c r="D560" s="21"/>
    </row>
    <row r="561" spans="3:4" ht="12.75" customHeight="1">
      <c r="C561" s="10"/>
      <c r="D561" s="21"/>
    </row>
    <row r="562" spans="3:4" ht="12.75" customHeight="1">
      <c r="C562" s="10"/>
      <c r="D562" s="21"/>
    </row>
    <row r="563" spans="3:4" ht="12.75" customHeight="1">
      <c r="C563" s="10"/>
      <c r="D563" s="21"/>
    </row>
    <row r="564" spans="3:4" ht="12.75" customHeight="1">
      <c r="C564" s="10"/>
      <c r="D564" s="21"/>
    </row>
    <row r="565" spans="3:4" ht="12.75" customHeight="1">
      <c r="C565" s="10"/>
      <c r="D565" s="21"/>
    </row>
    <row r="566" spans="3:4" ht="12.75" customHeight="1">
      <c r="C566" s="10"/>
      <c r="D566" s="21"/>
    </row>
    <row r="567" spans="3:4" ht="12.75" customHeight="1">
      <c r="C567" s="10"/>
      <c r="D567" s="21"/>
    </row>
    <row r="568" spans="3:4" ht="12.75" customHeight="1">
      <c r="C568" s="10"/>
      <c r="D568" s="21"/>
    </row>
    <row r="569" spans="3:4" ht="12.75" customHeight="1">
      <c r="C569" s="10"/>
      <c r="D569" s="21"/>
    </row>
    <row r="570" spans="3:4" ht="12.75" customHeight="1">
      <c r="C570" s="10"/>
      <c r="D570" s="21"/>
    </row>
    <row r="571" spans="3:4" ht="12.75" customHeight="1">
      <c r="C571" s="10"/>
      <c r="D571" s="21"/>
    </row>
    <row r="572" spans="3:4" ht="12.75" customHeight="1">
      <c r="C572" s="10"/>
      <c r="D572" s="21"/>
    </row>
    <row r="573" spans="3:4" ht="12.75" customHeight="1">
      <c r="C573" s="10"/>
      <c r="D573" s="21"/>
    </row>
    <row r="574" spans="3:4" ht="12.75" customHeight="1">
      <c r="C574" s="10"/>
      <c r="D574" s="21"/>
    </row>
    <row r="575" spans="3:4" ht="12.75" customHeight="1">
      <c r="C575" s="10"/>
      <c r="D575" s="21"/>
    </row>
    <row r="576" spans="3:4" ht="12.75" customHeight="1">
      <c r="C576" s="10"/>
      <c r="D576" s="21"/>
    </row>
    <row r="577" spans="3:4" ht="12.75" customHeight="1">
      <c r="C577" s="10"/>
      <c r="D577" s="21"/>
    </row>
    <row r="578" spans="3:4" ht="12.75" customHeight="1">
      <c r="C578" s="10"/>
      <c r="D578" s="21"/>
    </row>
    <row r="579" spans="3:4" ht="12.75" customHeight="1">
      <c r="C579" s="10"/>
      <c r="D579" s="21"/>
    </row>
    <row r="580" spans="3:4" ht="12.75" customHeight="1">
      <c r="C580" s="10"/>
      <c r="D580" s="21"/>
    </row>
    <row r="581" spans="3:4" ht="12.75" customHeight="1">
      <c r="C581" s="10"/>
      <c r="D581" s="21"/>
    </row>
    <row r="582" spans="3:4" ht="12.75" customHeight="1">
      <c r="C582" s="10"/>
      <c r="D582" s="21"/>
    </row>
    <row r="583" spans="3:4" ht="12.75" customHeight="1">
      <c r="C583" s="10"/>
      <c r="D583" s="21"/>
    </row>
    <row r="584" spans="3:4" ht="12.75" customHeight="1">
      <c r="C584" s="10"/>
      <c r="D584" s="21"/>
    </row>
    <row r="585" spans="3:4" ht="12.75" customHeight="1">
      <c r="C585" s="10"/>
      <c r="D585" s="21"/>
    </row>
    <row r="586" spans="3:4" ht="12.75" customHeight="1">
      <c r="C586" s="10"/>
      <c r="D586" s="21"/>
    </row>
    <row r="587" spans="3:4" ht="12.75" customHeight="1">
      <c r="C587" s="10"/>
      <c r="D587" s="21"/>
    </row>
    <row r="588" spans="3:4" ht="12.75" customHeight="1">
      <c r="C588" s="10"/>
      <c r="D588" s="21"/>
    </row>
    <row r="589" spans="3:4" ht="12.75" customHeight="1">
      <c r="C589" s="10"/>
      <c r="D589" s="21"/>
    </row>
    <row r="590" spans="3:4" ht="12.75" customHeight="1">
      <c r="C590" s="10"/>
      <c r="D590" s="21"/>
    </row>
    <row r="591" spans="3:4" ht="12.75" customHeight="1">
      <c r="C591" s="10"/>
      <c r="D591" s="21"/>
    </row>
    <row r="592" spans="3:4" ht="12.75" customHeight="1">
      <c r="C592" s="10"/>
      <c r="D592" s="21"/>
    </row>
    <row r="593" spans="3:4" ht="12.75" customHeight="1">
      <c r="C593" s="10"/>
      <c r="D593" s="21"/>
    </row>
    <row r="594" spans="3:4" ht="12.75" customHeight="1">
      <c r="C594" s="10"/>
      <c r="D594" s="21"/>
    </row>
    <row r="595" spans="3:4" ht="12.75" customHeight="1">
      <c r="C595" s="10"/>
      <c r="D595" s="21"/>
    </row>
    <row r="596" spans="3:4" ht="12.75" customHeight="1">
      <c r="C596" s="10"/>
      <c r="D596" s="21"/>
    </row>
    <row r="597" spans="3:4" ht="12.75" customHeight="1">
      <c r="C597" s="10"/>
      <c r="D597" s="21"/>
    </row>
    <row r="598" spans="3:4" ht="12.75" customHeight="1">
      <c r="C598" s="10"/>
      <c r="D598" s="21"/>
    </row>
    <row r="599" spans="3:4" ht="12.75" customHeight="1">
      <c r="C599" s="10"/>
      <c r="D599" s="21"/>
    </row>
    <row r="600" spans="3:4" ht="12.75" customHeight="1">
      <c r="C600" s="10"/>
      <c r="D600" s="21"/>
    </row>
    <row r="601" spans="3:4" ht="12.75" customHeight="1">
      <c r="C601" s="10"/>
      <c r="D601" s="21"/>
    </row>
    <row r="602" spans="3:4" ht="12.75" customHeight="1">
      <c r="C602" s="10"/>
      <c r="D602" s="21"/>
    </row>
    <row r="603" spans="3:4" ht="12.75" customHeight="1">
      <c r="C603" s="10"/>
      <c r="D603" s="21"/>
    </row>
    <row r="604" spans="3:4" ht="12.75" customHeight="1">
      <c r="C604" s="10"/>
      <c r="D604" s="21"/>
    </row>
    <row r="605" spans="3:4" ht="12.75" customHeight="1">
      <c r="C605" s="10"/>
      <c r="D605" s="21"/>
    </row>
    <row r="606" spans="3:4" ht="12.75" customHeight="1">
      <c r="C606" s="10"/>
      <c r="D606" s="21"/>
    </row>
    <row r="607" spans="3:4" ht="12.75" customHeight="1">
      <c r="C607" s="10"/>
      <c r="D607" s="21"/>
    </row>
    <row r="608" spans="3:4" ht="12.75" customHeight="1">
      <c r="C608" s="10"/>
      <c r="D608" s="21"/>
    </row>
    <row r="609" spans="3:4" ht="12.75" customHeight="1">
      <c r="C609" s="10"/>
      <c r="D609" s="21"/>
    </row>
    <row r="610" spans="3:4" ht="12.75" customHeight="1">
      <c r="C610" s="10"/>
      <c r="D610" s="21"/>
    </row>
    <row r="611" spans="3:4" ht="12.75" customHeight="1">
      <c r="C611" s="10"/>
      <c r="D611" s="21"/>
    </row>
    <row r="612" spans="3:4" ht="12.75" customHeight="1">
      <c r="C612" s="10"/>
      <c r="D612" s="21"/>
    </row>
    <row r="613" spans="3:4" ht="12.75" customHeight="1">
      <c r="C613" s="10"/>
      <c r="D613" s="21"/>
    </row>
    <row r="614" spans="3:4" ht="12.75" customHeight="1">
      <c r="C614" s="10"/>
      <c r="D614" s="21"/>
    </row>
    <row r="615" spans="3:4" ht="12.75" customHeight="1">
      <c r="C615" s="10"/>
      <c r="D615" s="21"/>
    </row>
    <row r="616" spans="3:4" ht="12.75" customHeight="1">
      <c r="C616" s="10"/>
      <c r="D616" s="21"/>
    </row>
    <row r="617" spans="3:4" ht="12.75" customHeight="1">
      <c r="C617" s="10"/>
      <c r="D617" s="21"/>
    </row>
    <row r="618" spans="3:4" ht="12.75" customHeight="1">
      <c r="C618" s="10"/>
      <c r="D618" s="21"/>
    </row>
    <row r="619" spans="3:4" ht="12.75" customHeight="1">
      <c r="C619" s="10"/>
      <c r="D619" s="21"/>
    </row>
    <row r="620" spans="3:4" ht="12.75" customHeight="1">
      <c r="C620" s="10"/>
      <c r="D620" s="21"/>
    </row>
    <row r="621" spans="3:4" ht="12.75" customHeight="1">
      <c r="C621" s="10"/>
      <c r="D621" s="21"/>
    </row>
    <row r="622" spans="3:4" ht="12.75" customHeight="1">
      <c r="C622" s="10"/>
      <c r="D622" s="21"/>
    </row>
    <row r="623" spans="3:4" ht="12.75" customHeight="1">
      <c r="C623" s="10"/>
      <c r="D623" s="21"/>
    </row>
    <row r="624" spans="3:4" ht="12.75" customHeight="1">
      <c r="C624" s="10"/>
      <c r="D624" s="21"/>
    </row>
    <row r="625" spans="3:4" ht="12.75" customHeight="1">
      <c r="C625" s="10"/>
      <c r="D625" s="21"/>
    </row>
    <row r="626" spans="3:4" ht="12.75" customHeight="1">
      <c r="C626" s="10"/>
      <c r="D626" s="21"/>
    </row>
    <row r="627" spans="3:4" ht="12.75" customHeight="1">
      <c r="C627" s="10"/>
      <c r="D627" s="21"/>
    </row>
    <row r="628" spans="3:4" ht="12.75" customHeight="1">
      <c r="C628" s="10"/>
      <c r="D628" s="21"/>
    </row>
    <row r="629" spans="3:4" ht="12.75" customHeight="1">
      <c r="C629" s="10"/>
      <c r="D629" s="21"/>
    </row>
    <row r="630" spans="3:4" ht="12.75" customHeight="1">
      <c r="C630" s="10"/>
      <c r="D630" s="21"/>
    </row>
    <row r="631" spans="3:4" ht="12.75" customHeight="1">
      <c r="C631" s="10"/>
      <c r="D631" s="21"/>
    </row>
    <row r="632" spans="3:4" ht="12.75" customHeight="1">
      <c r="C632" s="10"/>
      <c r="D632" s="21"/>
    </row>
    <row r="633" spans="3:4" ht="12.75" customHeight="1">
      <c r="C633" s="10"/>
      <c r="D633" s="21"/>
    </row>
    <row r="634" spans="3:4" ht="12.75" customHeight="1">
      <c r="C634" s="10"/>
      <c r="D634" s="21"/>
    </row>
    <row r="635" spans="3:4" ht="12.75" customHeight="1">
      <c r="C635" s="10"/>
      <c r="D635" s="21"/>
    </row>
    <row r="636" spans="3:4" ht="12.75" customHeight="1">
      <c r="C636" s="10"/>
      <c r="D636" s="21"/>
    </row>
    <row r="637" spans="3:4" ht="12.75" customHeight="1">
      <c r="C637" s="10"/>
      <c r="D637" s="21"/>
    </row>
    <row r="638" spans="3:4" ht="12.75" customHeight="1">
      <c r="C638" s="10"/>
      <c r="D638" s="21"/>
    </row>
    <row r="639" spans="3:4" ht="12.75" customHeight="1">
      <c r="C639" s="10"/>
      <c r="D639" s="21"/>
    </row>
    <row r="640" spans="3:4" ht="12.75" customHeight="1">
      <c r="C640" s="10"/>
      <c r="D640" s="21"/>
    </row>
    <row r="641" spans="3:4" ht="12.75" customHeight="1">
      <c r="C641" s="10"/>
      <c r="D641" s="21"/>
    </row>
    <row r="642" spans="3:4" ht="12.75" customHeight="1">
      <c r="C642" s="10"/>
      <c r="D642" s="21"/>
    </row>
    <row r="643" spans="3:4" ht="12.75" customHeight="1">
      <c r="C643" s="10"/>
      <c r="D643" s="21"/>
    </row>
    <row r="644" spans="3:4" ht="12.75" customHeight="1">
      <c r="C644" s="10"/>
      <c r="D644" s="21"/>
    </row>
    <row r="645" spans="3:4" ht="12.75" customHeight="1">
      <c r="C645" s="10"/>
      <c r="D645" s="21"/>
    </row>
    <row r="646" spans="3:4" ht="12.75" customHeight="1">
      <c r="C646" s="10"/>
      <c r="D646" s="21"/>
    </row>
    <row r="647" spans="3:4" ht="12.75" customHeight="1">
      <c r="C647" s="10"/>
      <c r="D647" s="21"/>
    </row>
    <row r="648" spans="3:4" ht="12.75" customHeight="1">
      <c r="C648" s="10"/>
      <c r="D648" s="21"/>
    </row>
    <row r="649" spans="3:4" ht="12.75" customHeight="1">
      <c r="C649" s="10"/>
      <c r="D649" s="21"/>
    </row>
    <row r="650" spans="3:4" ht="12.75" customHeight="1">
      <c r="C650" s="10"/>
      <c r="D650" s="21"/>
    </row>
    <row r="651" spans="3:4" ht="12.75" customHeight="1">
      <c r="C651" s="10"/>
      <c r="D651" s="21"/>
    </row>
    <row r="652" spans="3:4" ht="12.75" customHeight="1">
      <c r="C652" s="10"/>
      <c r="D652" s="21"/>
    </row>
    <row r="653" spans="3:4" ht="12.75" customHeight="1">
      <c r="C653" s="10"/>
      <c r="D653" s="21"/>
    </row>
    <row r="654" spans="3:4" ht="12.75" customHeight="1">
      <c r="C654" s="10"/>
      <c r="D654" s="21"/>
    </row>
    <row r="655" spans="3:4" ht="12.75" customHeight="1">
      <c r="C655" s="10"/>
      <c r="D655" s="21"/>
    </row>
    <row r="656" spans="3:4" ht="12.75" customHeight="1">
      <c r="C656" s="10"/>
      <c r="D656" s="21"/>
    </row>
    <row r="657" spans="3:4" ht="12.75" customHeight="1">
      <c r="C657" s="10"/>
      <c r="D657" s="21"/>
    </row>
    <row r="658" spans="3:4" ht="12.75" customHeight="1">
      <c r="C658" s="10"/>
      <c r="D658" s="21"/>
    </row>
    <row r="659" spans="3:4" ht="12.75" customHeight="1">
      <c r="C659" s="10"/>
      <c r="D659" s="21"/>
    </row>
    <row r="660" spans="3:4" ht="12.75" customHeight="1">
      <c r="C660" s="10"/>
      <c r="D660" s="21"/>
    </row>
    <row r="661" spans="3:4" ht="12.75" customHeight="1">
      <c r="C661" s="10"/>
      <c r="D661" s="21"/>
    </row>
    <row r="662" spans="3:4" ht="12.75" customHeight="1">
      <c r="C662" s="10"/>
      <c r="D662" s="21"/>
    </row>
    <row r="663" spans="3:4" ht="12.75" customHeight="1">
      <c r="C663" s="10"/>
      <c r="D663" s="21"/>
    </row>
    <row r="664" spans="3:4" ht="12.75" customHeight="1">
      <c r="C664" s="10"/>
      <c r="D664" s="21"/>
    </row>
    <row r="665" spans="3:4" ht="12.75" customHeight="1">
      <c r="C665" s="10"/>
      <c r="D665" s="21"/>
    </row>
    <row r="666" spans="3:4" ht="12.75" customHeight="1">
      <c r="C666" s="10"/>
      <c r="D666" s="21"/>
    </row>
    <row r="667" spans="3:4" ht="12.75" customHeight="1">
      <c r="C667" s="10"/>
      <c r="D667" s="21"/>
    </row>
    <row r="668" spans="3:4" ht="12.75" customHeight="1">
      <c r="C668" s="10"/>
      <c r="D668" s="21"/>
    </row>
    <row r="669" spans="3:4" ht="12.75" customHeight="1">
      <c r="C669" s="10"/>
      <c r="D669" s="21"/>
    </row>
    <row r="670" spans="3:4" ht="12.75" customHeight="1">
      <c r="C670" s="10"/>
      <c r="D670" s="21"/>
    </row>
    <row r="671" spans="3:4" ht="12.75" customHeight="1">
      <c r="C671" s="10"/>
      <c r="D671" s="21"/>
    </row>
    <row r="672" spans="3:4" ht="12.75" customHeight="1">
      <c r="C672" s="10"/>
      <c r="D672" s="21"/>
    </row>
    <row r="673" spans="3:4" ht="12.75" customHeight="1">
      <c r="C673" s="10"/>
      <c r="D673" s="21"/>
    </row>
    <row r="674" spans="3:4" ht="12.75" customHeight="1">
      <c r="C674" s="10"/>
      <c r="D674" s="21"/>
    </row>
    <row r="675" spans="3:4" ht="12.75" customHeight="1">
      <c r="C675" s="10"/>
      <c r="D675" s="21"/>
    </row>
    <row r="676" spans="3:4" ht="12.75" customHeight="1">
      <c r="C676" s="10"/>
      <c r="D676" s="21"/>
    </row>
    <row r="677" spans="3:4" ht="12.75" customHeight="1">
      <c r="C677" s="10"/>
      <c r="D677" s="21"/>
    </row>
    <row r="678" spans="3:4" ht="12.75" customHeight="1">
      <c r="C678" s="10"/>
      <c r="D678" s="21"/>
    </row>
    <row r="679" spans="3:4" ht="12.75" customHeight="1">
      <c r="C679" s="10"/>
      <c r="D679" s="21"/>
    </row>
    <row r="680" spans="3:4" ht="12.75" customHeight="1">
      <c r="C680" s="10"/>
      <c r="D680" s="21"/>
    </row>
    <row r="681" spans="3:4" ht="12.75" customHeight="1">
      <c r="C681" s="10"/>
      <c r="D681" s="21"/>
    </row>
    <row r="682" spans="3:4" ht="12.75" customHeight="1">
      <c r="C682" s="10"/>
      <c r="D682" s="21"/>
    </row>
    <row r="683" spans="3:4" ht="12.75" customHeight="1">
      <c r="C683" s="10"/>
      <c r="D683" s="21"/>
    </row>
    <row r="684" spans="3:4" ht="12.75" customHeight="1">
      <c r="C684" s="10"/>
      <c r="D684" s="21"/>
    </row>
    <row r="685" spans="3:4" ht="12.75" customHeight="1">
      <c r="C685" s="10"/>
      <c r="D685" s="21"/>
    </row>
    <row r="686" spans="3:4" ht="12.75" customHeight="1">
      <c r="C686" s="10"/>
      <c r="D686" s="21"/>
    </row>
    <row r="687" spans="3:4" ht="12.75" customHeight="1">
      <c r="C687" s="10"/>
      <c r="D687" s="21"/>
    </row>
    <row r="688" spans="3:4" ht="12.75" customHeight="1">
      <c r="C688" s="10"/>
      <c r="D688" s="21"/>
    </row>
    <row r="689" spans="3:4" ht="12.75" customHeight="1">
      <c r="C689" s="10"/>
      <c r="D689" s="21"/>
    </row>
    <row r="690" spans="3:4" ht="12.75" customHeight="1">
      <c r="C690" s="10"/>
      <c r="D690" s="21"/>
    </row>
    <row r="691" spans="3:4" ht="12.75" customHeight="1">
      <c r="C691" s="10"/>
      <c r="D691" s="21"/>
    </row>
    <row r="692" spans="3:4" ht="12.75" customHeight="1">
      <c r="C692" s="10"/>
      <c r="D692" s="21"/>
    </row>
    <row r="693" spans="3:4" ht="12.75" customHeight="1">
      <c r="C693" s="10"/>
      <c r="D693" s="21"/>
    </row>
    <row r="694" spans="3:4" ht="12.75" customHeight="1">
      <c r="C694" s="10"/>
      <c r="D694" s="21"/>
    </row>
    <row r="695" spans="3:4" ht="12.75" customHeight="1">
      <c r="C695" s="10"/>
      <c r="D695" s="21"/>
    </row>
    <row r="696" spans="3:4" ht="12.75" customHeight="1">
      <c r="C696" s="10"/>
      <c r="D696" s="21"/>
    </row>
    <row r="697" spans="3:4" ht="12.75" customHeight="1">
      <c r="C697" s="10"/>
      <c r="D697" s="21"/>
    </row>
    <row r="698" spans="3:4" ht="12.75" customHeight="1">
      <c r="C698" s="10"/>
      <c r="D698" s="21"/>
    </row>
    <row r="699" spans="3:4" ht="12.75" customHeight="1">
      <c r="C699" s="10"/>
      <c r="D699" s="21"/>
    </row>
    <row r="700" spans="3:4" ht="12.75" customHeight="1">
      <c r="C700" s="10"/>
      <c r="D700" s="21"/>
    </row>
    <row r="701" spans="3:4" ht="12.75" customHeight="1">
      <c r="C701" s="10"/>
      <c r="D701" s="21"/>
    </row>
    <row r="702" spans="3:4" ht="12.75" customHeight="1">
      <c r="C702" s="10"/>
      <c r="D702" s="21"/>
    </row>
    <row r="703" spans="3:4" ht="12.75" customHeight="1">
      <c r="C703" s="10"/>
      <c r="D703" s="21"/>
    </row>
    <row r="704" spans="3:4" ht="12.75" customHeight="1">
      <c r="C704" s="10"/>
      <c r="D704" s="21"/>
    </row>
    <row r="705" spans="3:4" ht="12.75" customHeight="1">
      <c r="C705" s="10"/>
      <c r="D705" s="21"/>
    </row>
    <row r="706" spans="3:4" ht="12.75" customHeight="1">
      <c r="C706" s="10"/>
      <c r="D706" s="21"/>
    </row>
    <row r="707" spans="3:4" ht="12.75" customHeight="1">
      <c r="C707" s="10"/>
      <c r="D707" s="21"/>
    </row>
    <row r="708" spans="3:4" ht="12.75" customHeight="1">
      <c r="C708" s="10"/>
      <c r="D708" s="21"/>
    </row>
    <row r="709" spans="3:4" ht="12.75" customHeight="1">
      <c r="C709" s="10"/>
      <c r="D709" s="21"/>
    </row>
    <row r="710" spans="3:4" ht="12.75" customHeight="1">
      <c r="C710" s="10"/>
      <c r="D710" s="21"/>
    </row>
    <row r="711" spans="3:4" ht="12.75" customHeight="1">
      <c r="C711" s="10"/>
      <c r="D711" s="21"/>
    </row>
    <row r="712" spans="3:4" ht="12.75" customHeight="1">
      <c r="C712" s="10"/>
      <c r="D712" s="21"/>
    </row>
    <row r="713" spans="3:4" ht="12.75" customHeight="1">
      <c r="C713" s="10"/>
      <c r="D713" s="21"/>
    </row>
    <row r="714" spans="3:4" ht="12.75" customHeight="1">
      <c r="C714" s="10"/>
      <c r="D714" s="21"/>
    </row>
    <row r="715" spans="3:4" ht="12.75" customHeight="1">
      <c r="C715" s="10"/>
      <c r="D715" s="21"/>
    </row>
    <row r="716" spans="3:4" ht="12.75" customHeight="1">
      <c r="C716" s="10"/>
      <c r="D716" s="21"/>
    </row>
    <row r="717" spans="3:4" ht="12.75" customHeight="1">
      <c r="C717" s="10"/>
      <c r="D717" s="21"/>
    </row>
    <row r="718" spans="3:4" ht="12.75" customHeight="1">
      <c r="C718" s="10"/>
      <c r="D718" s="21"/>
    </row>
    <row r="719" spans="3:4" ht="12.75" customHeight="1">
      <c r="C719" s="10"/>
      <c r="D719" s="21"/>
    </row>
    <row r="720" spans="3:4" ht="12.75" customHeight="1">
      <c r="C720" s="10"/>
      <c r="D720" s="21"/>
    </row>
    <row r="721" spans="3:4" ht="12.75" customHeight="1">
      <c r="C721" s="10"/>
      <c r="D721" s="21"/>
    </row>
    <row r="722" spans="3:4" ht="12.75" customHeight="1">
      <c r="C722" s="10"/>
      <c r="D722" s="21"/>
    </row>
    <row r="723" spans="3:4" ht="12.75" customHeight="1">
      <c r="C723" s="10"/>
      <c r="D723" s="21"/>
    </row>
    <row r="724" spans="3:4" ht="12.75" customHeight="1">
      <c r="C724" s="10"/>
      <c r="D724" s="21"/>
    </row>
    <row r="725" spans="3:4" ht="12.75" customHeight="1">
      <c r="C725" s="10"/>
      <c r="D725" s="21"/>
    </row>
    <row r="726" spans="3:4" ht="12.75" customHeight="1">
      <c r="C726" s="10"/>
      <c r="D726" s="21"/>
    </row>
    <row r="727" spans="3:4" ht="12.75" customHeight="1">
      <c r="C727" s="10"/>
      <c r="D727" s="21"/>
    </row>
    <row r="728" spans="3:4" ht="12.75" customHeight="1">
      <c r="C728" s="10"/>
      <c r="D728" s="21"/>
    </row>
    <row r="729" spans="3:4" ht="12.75" customHeight="1">
      <c r="C729" s="10"/>
      <c r="D729" s="21"/>
    </row>
    <row r="730" spans="3:4" ht="12.75" customHeight="1">
      <c r="C730" s="10"/>
      <c r="D730" s="21"/>
    </row>
    <row r="731" spans="3:4" ht="12.75" customHeight="1">
      <c r="C731" s="10"/>
      <c r="D731" s="21"/>
    </row>
    <row r="732" spans="3:4" ht="12.75" customHeight="1">
      <c r="C732" s="10"/>
      <c r="D732" s="21"/>
    </row>
    <row r="733" spans="3:4" ht="12.75" customHeight="1">
      <c r="C733" s="10"/>
      <c r="D733" s="21"/>
    </row>
    <row r="734" spans="3:4" ht="12.75" customHeight="1">
      <c r="C734" s="10"/>
      <c r="D734" s="21"/>
    </row>
    <row r="735" spans="3:4" ht="12.75" customHeight="1">
      <c r="C735" s="10"/>
      <c r="D735" s="21"/>
    </row>
    <row r="736" spans="3:4" ht="12.75" customHeight="1">
      <c r="C736" s="10"/>
      <c r="D736" s="21"/>
    </row>
    <row r="737" spans="3:4" ht="12.75" customHeight="1">
      <c r="C737" s="10"/>
      <c r="D737" s="21"/>
    </row>
    <row r="738" spans="3:4" ht="12.75" customHeight="1">
      <c r="C738" s="10"/>
      <c r="D738" s="21"/>
    </row>
    <row r="739" spans="3:4" ht="12.75" customHeight="1">
      <c r="C739" s="10"/>
      <c r="D739" s="21"/>
    </row>
    <row r="740" spans="3:4" ht="12.75" customHeight="1">
      <c r="C740" s="10"/>
      <c r="D740" s="21"/>
    </row>
    <row r="741" spans="3:4" ht="12.75" customHeight="1">
      <c r="C741" s="10"/>
      <c r="D741" s="21"/>
    </row>
    <row r="742" spans="3:4" ht="12.75" customHeight="1">
      <c r="C742" s="10"/>
      <c r="D742" s="21"/>
    </row>
    <row r="743" spans="3:4" ht="12.75" customHeight="1">
      <c r="C743" s="10"/>
      <c r="D743" s="21"/>
    </row>
    <row r="744" spans="3:4" ht="12.75" customHeight="1">
      <c r="C744" s="10"/>
      <c r="D744" s="21"/>
    </row>
    <row r="745" spans="3:4" ht="12.75" customHeight="1">
      <c r="C745" s="10"/>
      <c r="D745" s="21"/>
    </row>
    <row r="746" spans="3:4" ht="12.75" customHeight="1">
      <c r="C746" s="10"/>
      <c r="D746" s="21"/>
    </row>
    <row r="747" spans="3:4" ht="12.75" customHeight="1">
      <c r="C747" s="10"/>
      <c r="D747" s="21"/>
    </row>
    <row r="748" spans="3:4" ht="12.75" customHeight="1">
      <c r="C748" s="10"/>
      <c r="D748" s="21"/>
    </row>
    <row r="749" spans="3:4" ht="12.75" customHeight="1">
      <c r="C749" s="10"/>
      <c r="D749" s="21"/>
    </row>
    <row r="750" spans="3:4" ht="12.75" customHeight="1">
      <c r="C750" s="10"/>
      <c r="D750" s="21"/>
    </row>
    <row r="751" spans="3:4" ht="12.75" customHeight="1">
      <c r="C751" s="10"/>
      <c r="D751" s="21"/>
    </row>
    <row r="752" spans="3:4" ht="12.75" customHeight="1">
      <c r="C752" s="10"/>
      <c r="D752" s="21"/>
    </row>
    <row r="753" spans="3:4" ht="12.75" customHeight="1">
      <c r="C753" s="10"/>
      <c r="D753" s="21"/>
    </row>
    <row r="754" spans="3:4" ht="12.75" customHeight="1">
      <c r="C754" s="10"/>
      <c r="D754" s="21"/>
    </row>
    <row r="755" spans="3:4" ht="12.75" customHeight="1">
      <c r="C755" s="10"/>
      <c r="D755" s="21"/>
    </row>
    <row r="756" spans="3:4" ht="12.75" customHeight="1">
      <c r="C756" s="10"/>
      <c r="D756" s="21"/>
    </row>
    <row r="757" spans="3:4" ht="12.75" customHeight="1">
      <c r="C757" s="10"/>
      <c r="D757" s="21"/>
    </row>
    <row r="758" spans="3:4" ht="12.75" customHeight="1">
      <c r="C758" s="10"/>
      <c r="D758" s="21"/>
    </row>
    <row r="759" spans="3:4" ht="12.75" customHeight="1">
      <c r="C759" s="10"/>
      <c r="D759" s="21"/>
    </row>
    <row r="760" spans="3:4" ht="12.75" customHeight="1">
      <c r="C760" s="10"/>
      <c r="D760" s="21"/>
    </row>
    <row r="761" spans="3:4" ht="12.75" customHeight="1">
      <c r="C761" s="10"/>
      <c r="D761" s="21"/>
    </row>
    <row r="762" spans="3:4" ht="12.75" customHeight="1">
      <c r="C762" s="10"/>
      <c r="D762" s="21"/>
    </row>
    <row r="763" spans="3:4" ht="12.75" customHeight="1">
      <c r="C763" s="10"/>
      <c r="D763" s="21"/>
    </row>
    <row r="764" spans="3:4" ht="12.75" customHeight="1">
      <c r="C764" s="10"/>
      <c r="D764" s="21"/>
    </row>
    <row r="765" spans="3:4" ht="12.75" customHeight="1">
      <c r="C765" s="10"/>
      <c r="D765" s="21"/>
    </row>
    <row r="766" spans="3:4" ht="12.75" customHeight="1">
      <c r="C766" s="10"/>
      <c r="D766" s="21"/>
    </row>
    <row r="767" spans="3:4" ht="12.75" customHeight="1">
      <c r="C767" s="10"/>
      <c r="D767" s="21"/>
    </row>
    <row r="768" spans="3:4" ht="12.75" customHeight="1">
      <c r="C768" s="10"/>
      <c r="D768" s="21"/>
    </row>
    <row r="769" spans="3:4" ht="12.75" customHeight="1">
      <c r="C769" s="10"/>
      <c r="D769" s="21"/>
    </row>
    <row r="770" spans="3:4" ht="12.75" customHeight="1">
      <c r="C770" s="10"/>
      <c r="D770" s="21"/>
    </row>
    <row r="771" spans="3:4" ht="12.75" customHeight="1">
      <c r="C771" s="10"/>
      <c r="D771" s="21"/>
    </row>
    <row r="772" spans="3:4" ht="12.75" customHeight="1">
      <c r="C772" s="10"/>
      <c r="D772" s="21"/>
    </row>
    <row r="773" spans="3:4" ht="12.75" customHeight="1">
      <c r="C773" s="10"/>
      <c r="D773" s="21"/>
    </row>
    <row r="774" spans="3:4" ht="12.75" customHeight="1">
      <c r="C774" s="10"/>
      <c r="D774" s="21"/>
    </row>
    <row r="775" spans="3:4" ht="12.75" customHeight="1">
      <c r="C775" s="10"/>
      <c r="D775" s="21"/>
    </row>
    <row r="776" spans="3:4" ht="12.75" customHeight="1">
      <c r="C776" s="10"/>
      <c r="D776" s="21"/>
    </row>
    <row r="777" spans="3:4" ht="12.75" customHeight="1">
      <c r="C777" s="10"/>
      <c r="D777" s="21"/>
    </row>
    <row r="778" spans="3:4" ht="12.75" customHeight="1">
      <c r="C778" s="10"/>
      <c r="D778" s="21"/>
    </row>
    <row r="779" spans="3:4" ht="12.75" customHeight="1">
      <c r="C779" s="10"/>
      <c r="D779" s="21"/>
    </row>
    <row r="780" spans="3:4" ht="12.75" customHeight="1">
      <c r="C780" s="10"/>
      <c r="D780" s="21"/>
    </row>
    <row r="781" spans="3:4" ht="12.75" customHeight="1">
      <c r="C781" s="10"/>
      <c r="D781" s="21"/>
    </row>
    <row r="782" spans="3:4" ht="12.75" customHeight="1">
      <c r="C782" s="10"/>
      <c r="D782" s="21"/>
    </row>
    <row r="783" spans="3:4" ht="12.75" customHeight="1">
      <c r="C783" s="10"/>
      <c r="D783" s="21"/>
    </row>
    <row r="784" spans="3:4" ht="12.75" customHeight="1">
      <c r="C784" s="10"/>
      <c r="D784" s="21"/>
    </row>
    <row r="785" spans="3:4" ht="12.75" customHeight="1">
      <c r="C785" s="10"/>
      <c r="D785" s="21"/>
    </row>
    <row r="786" spans="3:4" ht="12.75" customHeight="1">
      <c r="C786" s="10"/>
      <c r="D786" s="21"/>
    </row>
    <row r="787" spans="3:4" ht="12.75" customHeight="1">
      <c r="C787" s="10"/>
      <c r="D787" s="21"/>
    </row>
    <row r="788" spans="3:4" ht="12.75" customHeight="1">
      <c r="C788" s="10"/>
      <c r="D788" s="21"/>
    </row>
    <row r="789" spans="3:4" ht="12.75" customHeight="1">
      <c r="C789" s="10"/>
      <c r="D789" s="21"/>
    </row>
    <row r="790" spans="3:4" ht="12.75" customHeight="1">
      <c r="C790" s="10"/>
      <c r="D790" s="21"/>
    </row>
    <row r="791" spans="3:4" ht="12.75" customHeight="1">
      <c r="C791" s="10"/>
      <c r="D791" s="21"/>
    </row>
    <row r="792" spans="3:4" ht="12.75" customHeight="1">
      <c r="C792" s="10"/>
      <c r="D792" s="21"/>
    </row>
    <row r="793" spans="3:4" ht="12.75" customHeight="1">
      <c r="C793" s="10"/>
      <c r="D793" s="21"/>
    </row>
    <row r="794" spans="3:4" ht="12.75" customHeight="1">
      <c r="C794" s="10"/>
      <c r="D794" s="21"/>
    </row>
    <row r="795" spans="3:4" ht="12.75" customHeight="1">
      <c r="C795" s="10"/>
      <c r="D795" s="21"/>
    </row>
    <row r="796" spans="3:4" ht="12.75" customHeight="1">
      <c r="C796" s="10"/>
      <c r="D796" s="21"/>
    </row>
    <row r="797" spans="3:4" ht="12.75" customHeight="1">
      <c r="C797" s="10"/>
      <c r="D797" s="21"/>
    </row>
    <row r="798" spans="3:4" ht="12.75" customHeight="1">
      <c r="C798" s="10"/>
      <c r="D798" s="21"/>
    </row>
    <row r="799" spans="3:4" ht="12.75" customHeight="1">
      <c r="C799" s="10"/>
      <c r="D799" s="21"/>
    </row>
    <row r="800" spans="3:4" ht="12.75" customHeight="1">
      <c r="C800" s="10"/>
      <c r="D800" s="21"/>
    </row>
    <row r="801" spans="3:4" ht="12.75" customHeight="1">
      <c r="C801" s="10"/>
      <c r="D801" s="21"/>
    </row>
    <row r="802" spans="3:4" ht="12.75" customHeight="1">
      <c r="C802" s="10"/>
      <c r="D802" s="21"/>
    </row>
    <row r="803" spans="3:4" ht="12.75" customHeight="1">
      <c r="C803" s="10"/>
      <c r="D803" s="21"/>
    </row>
    <row r="804" spans="3:4" ht="12.75" customHeight="1">
      <c r="C804" s="10"/>
      <c r="D804" s="21"/>
    </row>
    <row r="805" spans="3:4" ht="12.75" customHeight="1">
      <c r="C805" s="10"/>
      <c r="D805" s="21"/>
    </row>
    <row r="806" spans="3:4" ht="12.75" customHeight="1">
      <c r="C806" s="10"/>
      <c r="D806" s="21"/>
    </row>
    <row r="807" spans="3:4" ht="12.75" customHeight="1">
      <c r="C807" s="10"/>
      <c r="D807" s="21"/>
    </row>
    <row r="808" spans="3:4" ht="12.75" customHeight="1">
      <c r="C808" s="10"/>
      <c r="D808" s="21"/>
    </row>
    <row r="809" spans="3:4" ht="12.75" customHeight="1">
      <c r="C809" s="10"/>
      <c r="D809" s="21"/>
    </row>
    <row r="810" spans="3:4" ht="12.75" customHeight="1">
      <c r="C810" s="10"/>
      <c r="D810" s="21"/>
    </row>
    <row r="811" spans="3:4" ht="12.75" customHeight="1">
      <c r="C811" s="10"/>
      <c r="D811" s="21"/>
    </row>
    <row r="812" spans="3:4" ht="12.75" customHeight="1">
      <c r="C812" s="10"/>
      <c r="D812" s="21"/>
    </row>
    <row r="813" spans="3:4" ht="12.75" customHeight="1">
      <c r="C813" s="10"/>
      <c r="D813" s="21"/>
    </row>
    <row r="814" spans="3:4" ht="12.75" customHeight="1">
      <c r="C814" s="10"/>
      <c r="D814" s="21"/>
    </row>
    <row r="815" spans="3:4" ht="12.75" customHeight="1">
      <c r="C815" s="10"/>
      <c r="D815" s="21"/>
    </row>
    <row r="816" spans="3:4" ht="12.75" customHeight="1">
      <c r="C816" s="10"/>
      <c r="D816" s="21"/>
    </row>
    <row r="817" spans="3:4" ht="12.75" customHeight="1">
      <c r="C817" s="10"/>
      <c r="D817" s="21"/>
    </row>
    <row r="818" spans="3:4" ht="12.75" customHeight="1">
      <c r="C818" s="10"/>
      <c r="D818" s="21"/>
    </row>
    <row r="819" spans="3:4" ht="12.75" customHeight="1">
      <c r="C819" s="10"/>
      <c r="D819" s="21"/>
    </row>
    <row r="820" spans="3:4" ht="12.75" customHeight="1">
      <c r="C820" s="10"/>
      <c r="D820" s="21"/>
    </row>
    <row r="821" spans="3:4" ht="12.75" customHeight="1">
      <c r="C821" s="10"/>
      <c r="D821" s="21"/>
    </row>
    <row r="822" spans="3:4" ht="12.75" customHeight="1">
      <c r="C822" s="10"/>
      <c r="D822" s="21"/>
    </row>
    <row r="823" spans="3:4" ht="12.75" customHeight="1">
      <c r="C823" s="10"/>
      <c r="D823" s="21"/>
    </row>
    <row r="824" spans="3:4" ht="12.75" customHeight="1">
      <c r="C824" s="10"/>
      <c r="D824" s="21"/>
    </row>
    <row r="825" spans="3:4" ht="12.75" customHeight="1">
      <c r="C825" s="10"/>
      <c r="D825" s="21"/>
    </row>
    <row r="826" spans="3:4" ht="12.75" customHeight="1">
      <c r="C826" s="10"/>
      <c r="D826" s="21"/>
    </row>
    <row r="827" spans="3:4" ht="12.75" customHeight="1">
      <c r="C827" s="10"/>
      <c r="D827" s="21"/>
    </row>
    <row r="828" spans="3:4" ht="12.75" customHeight="1">
      <c r="C828" s="10"/>
      <c r="D828" s="21"/>
    </row>
    <row r="829" spans="3:4" ht="12.75" customHeight="1">
      <c r="C829" s="10"/>
      <c r="D829" s="21"/>
    </row>
    <row r="830" spans="3:4" ht="12.75" customHeight="1">
      <c r="C830" s="10"/>
      <c r="D830" s="21"/>
    </row>
    <row r="831" spans="3:4" ht="12.75" customHeight="1">
      <c r="C831" s="10"/>
      <c r="D831" s="21"/>
    </row>
    <row r="832" spans="3:4" ht="12.75" customHeight="1">
      <c r="C832" s="10"/>
      <c r="D832" s="21"/>
    </row>
    <row r="833" spans="3:4" ht="12.75" customHeight="1">
      <c r="C833" s="10"/>
      <c r="D833" s="21"/>
    </row>
    <row r="834" spans="3:4" ht="12.75" customHeight="1">
      <c r="C834" s="10"/>
      <c r="D834" s="21"/>
    </row>
    <row r="835" spans="3:4" ht="12.75" customHeight="1">
      <c r="C835" s="10"/>
      <c r="D835" s="21"/>
    </row>
    <row r="836" spans="3:4" ht="12.75" customHeight="1">
      <c r="C836" s="10"/>
      <c r="D836" s="21"/>
    </row>
    <row r="837" spans="3:4" ht="12.75" customHeight="1">
      <c r="C837" s="10"/>
      <c r="D837" s="21"/>
    </row>
    <row r="838" spans="3:4" ht="12.75" customHeight="1">
      <c r="C838" s="10"/>
      <c r="D838" s="21"/>
    </row>
    <row r="839" spans="3:4" ht="12.75" customHeight="1">
      <c r="C839" s="10"/>
      <c r="D839" s="21"/>
    </row>
    <row r="840" spans="3:4" ht="12.75" customHeight="1">
      <c r="C840" s="10"/>
      <c r="D840" s="21"/>
    </row>
    <row r="841" spans="3:4" ht="12.75" customHeight="1">
      <c r="C841" s="10"/>
      <c r="D841" s="21"/>
    </row>
    <row r="842" spans="3:4" ht="12.75" customHeight="1">
      <c r="C842" s="10"/>
      <c r="D842" s="21"/>
    </row>
    <row r="843" spans="3:4" ht="12.75" customHeight="1">
      <c r="C843" s="10"/>
      <c r="D843" s="21"/>
    </row>
    <row r="844" spans="3:4" ht="12.75" customHeight="1">
      <c r="C844" s="10"/>
      <c r="D844" s="21"/>
    </row>
    <row r="845" spans="3:4" ht="12.75" customHeight="1">
      <c r="C845" s="10"/>
      <c r="D845" s="21"/>
    </row>
    <row r="846" spans="3:4" ht="12.75" customHeight="1">
      <c r="C846" s="10"/>
      <c r="D846" s="21"/>
    </row>
    <row r="847" spans="3:4" ht="12.75" customHeight="1">
      <c r="C847" s="10"/>
      <c r="D847" s="21"/>
    </row>
    <row r="848" spans="3:4" ht="12.75" customHeight="1">
      <c r="C848" s="10"/>
      <c r="D848" s="21"/>
    </row>
    <row r="849" spans="3:4" ht="12.75" customHeight="1">
      <c r="C849" s="10"/>
      <c r="D849" s="21"/>
    </row>
    <row r="850" spans="3:4" ht="12.75" customHeight="1">
      <c r="C850" s="10"/>
      <c r="D850" s="21"/>
    </row>
    <row r="851" spans="3:4" ht="12.75" customHeight="1">
      <c r="C851" s="10"/>
      <c r="D851" s="21"/>
    </row>
    <row r="852" spans="3:4" ht="12.75" customHeight="1">
      <c r="C852" s="10"/>
      <c r="D852" s="21"/>
    </row>
    <row r="853" spans="3:4" ht="12.75" customHeight="1">
      <c r="C853" s="10"/>
      <c r="D853" s="21"/>
    </row>
    <row r="854" spans="3:4" ht="12.75" customHeight="1">
      <c r="C854" s="10"/>
      <c r="D854" s="21"/>
    </row>
    <row r="855" spans="3:4" ht="12.75" customHeight="1">
      <c r="C855" s="10"/>
      <c r="D855" s="21"/>
    </row>
    <row r="856" spans="3:4" ht="12.75" customHeight="1">
      <c r="C856" s="10"/>
      <c r="D856" s="21"/>
    </row>
    <row r="857" spans="3:4" ht="12.75" customHeight="1">
      <c r="C857" s="10"/>
      <c r="D857" s="21"/>
    </row>
    <row r="858" spans="3:4" ht="12.75" customHeight="1">
      <c r="C858" s="10"/>
      <c r="D858" s="21"/>
    </row>
    <row r="859" spans="3:4" ht="12.75" customHeight="1">
      <c r="C859" s="10"/>
      <c r="D859" s="21"/>
    </row>
    <row r="860" spans="3:4" ht="12.75" customHeight="1">
      <c r="C860" s="10"/>
      <c r="D860" s="21"/>
    </row>
    <row r="861" spans="3:4" ht="12.75" customHeight="1">
      <c r="C861" s="10"/>
      <c r="D861" s="21"/>
    </row>
    <row r="862" spans="3:4" ht="12.75" customHeight="1">
      <c r="C862" s="10"/>
      <c r="D862" s="21"/>
    </row>
    <row r="863" spans="3:4" ht="12.75" customHeight="1">
      <c r="C863" s="10"/>
      <c r="D863" s="21"/>
    </row>
    <row r="864" spans="3:4" ht="12.75" customHeight="1">
      <c r="C864" s="10"/>
      <c r="D864" s="21"/>
    </row>
    <row r="865" spans="3:4" ht="12.75" customHeight="1">
      <c r="C865" s="10"/>
      <c r="D865" s="21"/>
    </row>
    <row r="866" spans="3:4" ht="12.75" customHeight="1">
      <c r="C866" s="10"/>
      <c r="D866" s="21"/>
    </row>
    <row r="867" spans="3:4" ht="12.75" customHeight="1">
      <c r="C867" s="10"/>
      <c r="D867" s="21"/>
    </row>
    <row r="868" spans="3:4" ht="12.75" customHeight="1">
      <c r="C868" s="10"/>
      <c r="D868" s="21"/>
    </row>
    <row r="869" spans="3:4" ht="12.75" customHeight="1">
      <c r="C869" s="10"/>
      <c r="D869" s="21"/>
    </row>
    <row r="870" spans="3:4" ht="12.75" customHeight="1">
      <c r="C870" s="10"/>
      <c r="D870" s="21"/>
    </row>
    <row r="871" spans="3:4" ht="12.75" customHeight="1">
      <c r="C871" s="10"/>
      <c r="D871" s="21"/>
    </row>
    <row r="872" spans="3:4" ht="12.75" customHeight="1">
      <c r="C872" s="10"/>
      <c r="D872" s="21"/>
    </row>
    <row r="873" spans="3:4" ht="12.75" customHeight="1">
      <c r="C873" s="10"/>
      <c r="D873" s="21"/>
    </row>
    <row r="874" spans="3:4" ht="12.75" customHeight="1">
      <c r="C874" s="10"/>
      <c r="D874" s="21"/>
    </row>
    <row r="875" spans="3:4" ht="12.75" customHeight="1">
      <c r="C875" s="10"/>
      <c r="D875" s="21"/>
    </row>
    <row r="876" spans="3:4" ht="12.75" customHeight="1">
      <c r="C876" s="10"/>
      <c r="D876" s="21"/>
    </row>
    <row r="877" spans="3:4" ht="12.75" customHeight="1">
      <c r="C877" s="10"/>
      <c r="D877" s="21"/>
    </row>
    <row r="878" spans="3:4" ht="12.75" customHeight="1">
      <c r="C878" s="10"/>
      <c r="D878" s="21"/>
    </row>
    <row r="879" spans="3:4" ht="12.75" customHeight="1">
      <c r="C879" s="10"/>
      <c r="D879" s="21"/>
    </row>
    <row r="880" spans="3:4" ht="12.75" customHeight="1">
      <c r="C880" s="10"/>
      <c r="D880" s="21"/>
    </row>
    <row r="881" spans="3:4" ht="12.75" customHeight="1">
      <c r="C881" s="10"/>
      <c r="D881" s="21"/>
    </row>
    <row r="882" spans="3:4" ht="12.75" customHeight="1">
      <c r="C882" s="10"/>
      <c r="D882" s="21"/>
    </row>
    <row r="883" spans="3:4" ht="12.75" customHeight="1">
      <c r="C883" s="10"/>
      <c r="D883" s="21"/>
    </row>
    <row r="884" spans="3:4" ht="12.75" customHeight="1">
      <c r="C884" s="10"/>
      <c r="D884" s="21"/>
    </row>
    <row r="885" spans="3:4" ht="12.75" customHeight="1">
      <c r="C885" s="10"/>
      <c r="D885" s="21"/>
    </row>
    <row r="886" spans="3:4" ht="12.75" customHeight="1">
      <c r="C886" s="10"/>
      <c r="D886" s="21"/>
    </row>
    <row r="887" spans="3:4" ht="12.75" customHeight="1">
      <c r="C887" s="10"/>
      <c r="D887" s="21"/>
    </row>
    <row r="888" spans="3:4" ht="12.75" customHeight="1">
      <c r="C888" s="10"/>
      <c r="D888" s="21"/>
    </row>
    <row r="889" spans="3:4" ht="12.75" customHeight="1">
      <c r="C889" s="10"/>
      <c r="D889" s="21"/>
    </row>
    <row r="890" spans="3:4" ht="12.75" customHeight="1">
      <c r="C890" s="10"/>
      <c r="D890" s="21"/>
    </row>
    <row r="891" spans="3:4" ht="12.75" customHeight="1">
      <c r="C891" s="10"/>
      <c r="D891" s="21"/>
    </row>
    <row r="892" spans="3:4" ht="12.75" customHeight="1">
      <c r="C892" s="10"/>
      <c r="D892" s="21"/>
    </row>
    <row r="893" spans="3:4" ht="12.75" customHeight="1">
      <c r="C893" s="10"/>
      <c r="D893" s="21"/>
    </row>
    <row r="894" spans="3:4" ht="12.75" customHeight="1">
      <c r="C894" s="10"/>
      <c r="D894" s="21"/>
    </row>
    <row r="895" spans="3:4" ht="12.75" customHeight="1">
      <c r="C895" s="10"/>
      <c r="D895" s="21"/>
    </row>
    <row r="896" spans="3:4" ht="12.75" customHeight="1">
      <c r="C896" s="10"/>
      <c r="D896" s="21"/>
    </row>
    <row r="897" spans="3:4" ht="12.75" customHeight="1">
      <c r="C897" s="10"/>
      <c r="D897" s="21"/>
    </row>
    <row r="898" spans="3:4" ht="12.75" customHeight="1">
      <c r="C898" s="10"/>
      <c r="D898" s="21"/>
    </row>
    <row r="899" spans="3:4" ht="12.75" customHeight="1">
      <c r="C899" s="10"/>
      <c r="D899" s="21"/>
    </row>
    <row r="900" spans="3:4" ht="12.75" customHeight="1">
      <c r="C900" s="10"/>
      <c r="D900" s="21"/>
    </row>
    <row r="901" spans="3:4" ht="12.75" customHeight="1">
      <c r="C901" s="10"/>
      <c r="D901" s="21"/>
    </row>
    <row r="902" spans="3:4" ht="12.75" customHeight="1">
      <c r="C902" s="10"/>
      <c r="D902" s="21"/>
    </row>
    <row r="903" spans="3:4" ht="12.75" customHeight="1">
      <c r="C903" s="10"/>
      <c r="D903" s="21"/>
    </row>
    <row r="904" spans="3:4" ht="12.75" customHeight="1">
      <c r="C904" s="10"/>
      <c r="D904" s="21"/>
    </row>
    <row r="905" spans="3:4" ht="12.75" customHeight="1">
      <c r="C905" s="10"/>
      <c r="D905" s="21"/>
    </row>
    <row r="906" spans="3:4" ht="12.75" customHeight="1">
      <c r="C906" s="10"/>
      <c r="D906" s="21"/>
    </row>
    <row r="907" spans="3:4" ht="12.75" customHeight="1">
      <c r="C907" s="10"/>
      <c r="D907" s="21"/>
    </row>
    <row r="908" spans="3:4" ht="12.75" customHeight="1">
      <c r="C908" s="10"/>
      <c r="D908" s="21"/>
    </row>
    <row r="909" spans="3:4" ht="12.75" customHeight="1">
      <c r="C909" s="10"/>
      <c r="D909" s="21"/>
    </row>
    <row r="910" spans="3:4" ht="12.75" customHeight="1">
      <c r="C910" s="10"/>
      <c r="D910" s="21"/>
    </row>
    <row r="911" spans="3:4" ht="12.75" customHeight="1">
      <c r="C911" s="10"/>
      <c r="D911" s="21"/>
    </row>
    <row r="912" spans="3:4" ht="12.75" customHeight="1">
      <c r="C912" s="10"/>
      <c r="D912" s="21"/>
    </row>
    <row r="913" spans="3:4" ht="12.75" customHeight="1">
      <c r="C913" s="10"/>
      <c r="D913" s="21"/>
    </row>
    <row r="914" spans="3:4" ht="12.75" customHeight="1">
      <c r="C914" s="10"/>
      <c r="D914" s="21"/>
    </row>
    <row r="915" spans="3:4" ht="12.75" customHeight="1">
      <c r="C915" s="10"/>
      <c r="D915" s="21"/>
    </row>
    <row r="916" spans="3:4" ht="12.75" customHeight="1">
      <c r="C916" s="10"/>
      <c r="D916" s="21"/>
    </row>
    <row r="917" spans="3:4" ht="12.75" customHeight="1">
      <c r="C917" s="10"/>
      <c r="D917" s="21"/>
    </row>
    <row r="918" spans="3:4" ht="12.75" customHeight="1">
      <c r="C918" s="10"/>
      <c r="D918" s="21"/>
    </row>
    <row r="919" spans="3:4" ht="12.75" customHeight="1">
      <c r="C919" s="10"/>
      <c r="D919" s="21"/>
    </row>
    <row r="920" spans="3:4" ht="12.75" customHeight="1">
      <c r="C920" s="10"/>
      <c r="D920" s="21"/>
    </row>
    <row r="921" spans="3:4" ht="12.75" customHeight="1">
      <c r="C921" s="10"/>
      <c r="D921" s="21"/>
    </row>
    <row r="922" spans="3:4" ht="12.75" customHeight="1">
      <c r="C922" s="10"/>
      <c r="D922" s="21"/>
    </row>
    <row r="923" spans="3:4" ht="12.75" customHeight="1">
      <c r="C923" s="10"/>
      <c r="D923" s="21"/>
    </row>
    <row r="924" spans="3:4" ht="12.75" customHeight="1">
      <c r="C924" s="10"/>
      <c r="D924" s="21"/>
    </row>
    <row r="925" spans="3:4" ht="12.75" customHeight="1">
      <c r="C925" s="10"/>
      <c r="D925" s="21"/>
    </row>
    <row r="926" spans="3:4" ht="12.75" customHeight="1">
      <c r="C926" s="10"/>
      <c r="D926" s="21"/>
    </row>
    <row r="927" spans="3:4" ht="12.75" customHeight="1">
      <c r="C927" s="10"/>
      <c r="D927" s="21"/>
    </row>
    <row r="928" spans="3:4" ht="12.75" customHeight="1">
      <c r="C928" s="10"/>
      <c r="D928" s="21"/>
    </row>
    <row r="929" spans="3:4" ht="12.75" customHeight="1">
      <c r="C929" s="10"/>
      <c r="D929" s="21"/>
    </row>
    <row r="930" spans="3:4" ht="12.75" customHeight="1">
      <c r="C930" s="10"/>
      <c r="D930" s="21"/>
    </row>
    <row r="931" spans="3:4" ht="12.75" customHeight="1">
      <c r="C931" s="10"/>
      <c r="D931" s="21"/>
    </row>
    <row r="932" spans="3:4" ht="12.75" customHeight="1">
      <c r="C932" s="10"/>
      <c r="D932" s="21"/>
    </row>
    <row r="933" spans="3:4" ht="12.75" customHeight="1">
      <c r="C933" s="10"/>
      <c r="D933" s="21"/>
    </row>
    <row r="934" spans="3:4" ht="12.75" customHeight="1">
      <c r="C934" s="10"/>
      <c r="D934" s="21"/>
    </row>
    <row r="935" spans="3:4" ht="12.75" customHeight="1">
      <c r="C935" s="10"/>
      <c r="D935" s="21"/>
    </row>
    <row r="936" spans="3:4" ht="12.75" customHeight="1">
      <c r="C936" s="10"/>
      <c r="D936" s="21"/>
    </row>
    <row r="937" spans="3:4" ht="12.75" customHeight="1">
      <c r="C937" s="10"/>
      <c r="D937" s="21"/>
    </row>
    <row r="938" spans="3:4" ht="12.75" customHeight="1">
      <c r="C938" s="10"/>
      <c r="D938" s="21"/>
    </row>
    <row r="939" spans="3:4" ht="12.75" customHeight="1">
      <c r="C939" s="10"/>
      <c r="D939" s="21"/>
    </row>
    <row r="940" spans="3:4" ht="12.75" customHeight="1">
      <c r="C940" s="10"/>
      <c r="D940" s="21"/>
    </row>
    <row r="941" spans="3:4" ht="12.75" customHeight="1">
      <c r="C941" s="10"/>
      <c r="D941" s="21"/>
    </row>
    <row r="942" spans="3:4" ht="12.75" customHeight="1">
      <c r="C942" s="10"/>
      <c r="D942" s="21"/>
    </row>
    <row r="943" spans="3:4" ht="12.75" customHeight="1">
      <c r="C943" s="10"/>
      <c r="D943" s="21"/>
    </row>
    <row r="944" spans="3:4" ht="12.75" customHeight="1">
      <c r="C944" s="10"/>
      <c r="D944" s="21"/>
    </row>
    <row r="945" spans="3:4" ht="12.75" customHeight="1">
      <c r="C945" s="10"/>
      <c r="D945" s="21"/>
    </row>
    <row r="946" spans="3:4" ht="12.75" customHeight="1">
      <c r="C946" s="10"/>
      <c r="D946" s="21"/>
    </row>
    <row r="947" spans="3:4" ht="12.75" customHeight="1">
      <c r="C947" s="10"/>
      <c r="D947" s="21"/>
    </row>
    <row r="948" spans="3:4" ht="12.75" customHeight="1">
      <c r="C948" s="10"/>
      <c r="D948" s="21"/>
    </row>
    <row r="949" spans="3:4" ht="12.75" customHeight="1">
      <c r="C949" s="10"/>
      <c r="D949" s="21"/>
    </row>
    <row r="950" spans="3:4" ht="12.75" customHeight="1">
      <c r="C950" s="10"/>
      <c r="D950" s="21"/>
    </row>
    <row r="951" spans="3:4" ht="12.75" customHeight="1">
      <c r="C951" s="10"/>
      <c r="D951" s="21"/>
    </row>
    <row r="952" spans="3:4" ht="12.75" customHeight="1">
      <c r="C952" s="10"/>
      <c r="D952" s="21"/>
    </row>
    <row r="953" spans="3:4" ht="12.75" customHeight="1">
      <c r="C953" s="10"/>
      <c r="D953" s="21"/>
    </row>
    <row r="954" spans="3:4" ht="12.75" customHeight="1">
      <c r="C954" s="10"/>
      <c r="D954" s="21"/>
    </row>
    <row r="955" spans="3:4" ht="12.75" customHeight="1">
      <c r="C955" s="10"/>
      <c r="D955" s="21"/>
    </row>
    <row r="956" spans="3:4" ht="12.75" customHeight="1">
      <c r="C956" s="10"/>
      <c r="D956" s="21"/>
    </row>
    <row r="957" spans="3:4" ht="12.75" customHeight="1">
      <c r="C957" s="10"/>
      <c r="D957" s="21"/>
    </row>
    <row r="958" spans="3:4" ht="12.75" customHeight="1">
      <c r="C958" s="10"/>
      <c r="D958" s="21"/>
    </row>
    <row r="959" spans="3:4" ht="12.75" customHeight="1">
      <c r="C959" s="10"/>
      <c r="D959" s="21"/>
    </row>
    <row r="960" spans="3:4" ht="12.75" customHeight="1">
      <c r="C960" s="10"/>
      <c r="D960" s="21"/>
    </row>
    <row r="961" spans="3:4" ht="12.75" customHeight="1">
      <c r="C961" s="10"/>
      <c r="D961" s="21"/>
    </row>
    <row r="962" spans="3:4" ht="12.75" customHeight="1">
      <c r="C962" s="10"/>
      <c r="D962" s="21"/>
    </row>
    <row r="963" spans="3:4" ht="12.75" customHeight="1">
      <c r="C963" s="10"/>
      <c r="D963" s="21"/>
    </row>
    <row r="964" spans="3:4" ht="12.75" customHeight="1">
      <c r="C964" s="10"/>
      <c r="D964" s="21"/>
    </row>
    <row r="965" spans="3:4" ht="12.75" customHeight="1">
      <c r="C965" s="10"/>
      <c r="D965" s="21"/>
    </row>
    <row r="966" spans="3:4" ht="12.75" customHeight="1">
      <c r="C966" s="10"/>
      <c r="D966" s="21"/>
    </row>
    <row r="967" spans="3:4" ht="12.75" customHeight="1">
      <c r="C967" s="10"/>
      <c r="D967" s="21"/>
    </row>
    <row r="968" spans="3:4" ht="12.75" customHeight="1">
      <c r="C968" s="10"/>
      <c r="D968" s="21"/>
    </row>
    <row r="969" spans="3:4" ht="12.75" customHeight="1">
      <c r="C969" s="10"/>
      <c r="D969" s="21"/>
    </row>
    <row r="970" spans="3:4" ht="12.75" customHeight="1">
      <c r="C970" s="10"/>
      <c r="D970" s="21"/>
    </row>
    <row r="971" spans="3:4" ht="12.75" customHeight="1">
      <c r="C971" s="10"/>
      <c r="D971" s="21"/>
    </row>
    <row r="972" spans="3:4" ht="12.75" customHeight="1">
      <c r="C972" s="10"/>
      <c r="D972" s="21"/>
    </row>
    <row r="973" spans="3:4" ht="12.75" customHeight="1">
      <c r="C973" s="10"/>
      <c r="D973" s="21"/>
    </row>
    <row r="974" spans="3:4" ht="12.75" customHeight="1">
      <c r="C974" s="10"/>
      <c r="D974" s="21"/>
    </row>
    <row r="975" spans="3:4" ht="12.75" customHeight="1">
      <c r="C975" s="10"/>
      <c r="D975" s="21"/>
    </row>
    <row r="976" spans="3:4" ht="12.75" customHeight="1">
      <c r="C976" s="10"/>
      <c r="D976" s="21"/>
    </row>
    <row r="977" spans="3:4" ht="12.75" customHeight="1">
      <c r="C977" s="10"/>
      <c r="D977" s="21"/>
    </row>
    <row r="978" spans="3:4" ht="12.75" customHeight="1">
      <c r="C978" s="10"/>
      <c r="D978" s="21"/>
    </row>
    <row r="979" spans="3:4" ht="12.75" customHeight="1">
      <c r="C979" s="10"/>
      <c r="D979" s="21"/>
    </row>
    <row r="980" spans="3:4" ht="12.75" customHeight="1">
      <c r="C980" s="10"/>
      <c r="D980" s="21"/>
    </row>
    <row r="981" spans="3:4" ht="12.75" customHeight="1">
      <c r="C981" s="10"/>
      <c r="D981" s="21"/>
    </row>
    <row r="982" spans="3:4" ht="12.75" customHeight="1">
      <c r="C982" s="10"/>
      <c r="D982" s="21"/>
    </row>
    <row r="983" spans="3:4" ht="12.75" customHeight="1">
      <c r="C983" s="10"/>
      <c r="D983" s="21"/>
    </row>
    <row r="984" spans="3:4" ht="12.75" customHeight="1">
      <c r="C984" s="10"/>
      <c r="D984" s="21"/>
    </row>
    <row r="985" spans="3:4" ht="12.75" customHeight="1">
      <c r="C985" s="10"/>
      <c r="D985" s="21"/>
    </row>
    <row r="986" spans="3:4" ht="12.75" customHeight="1">
      <c r="C986" s="10"/>
      <c r="D986" s="21"/>
    </row>
    <row r="987" spans="3:4" ht="12.75" customHeight="1">
      <c r="C987" s="10"/>
      <c r="D987" s="21"/>
    </row>
    <row r="988" spans="3:4" ht="12.75" customHeight="1">
      <c r="C988" s="10"/>
      <c r="D988" s="21"/>
    </row>
    <row r="989" spans="3:4" ht="12.75" customHeight="1">
      <c r="C989" s="10"/>
      <c r="D989" s="21"/>
    </row>
    <row r="990" spans="3:4" ht="12.75" customHeight="1">
      <c r="C990" s="10"/>
      <c r="D990" s="21"/>
    </row>
    <row r="991" spans="3:4" ht="12.75" customHeight="1">
      <c r="C991" s="10"/>
      <c r="D991" s="21"/>
    </row>
    <row r="992" spans="3:4" ht="12.75" customHeight="1">
      <c r="C992" s="10"/>
      <c r="D992" s="21"/>
    </row>
    <row r="993" spans="3:4" ht="12.75" customHeight="1">
      <c r="C993" s="10"/>
      <c r="D993" s="21"/>
    </row>
    <row r="994" spans="3:4" ht="12.75" customHeight="1">
      <c r="C994" s="10"/>
      <c r="D994" s="21"/>
    </row>
    <row r="995" spans="3:4" ht="12.75" customHeight="1">
      <c r="C995" s="10"/>
      <c r="D995" s="21"/>
    </row>
    <row r="996" spans="3:4" ht="12.75" customHeight="1">
      <c r="C996" s="10"/>
      <c r="D996" s="21"/>
    </row>
    <row r="997" spans="3:4" ht="12.75" customHeight="1">
      <c r="C997" s="10"/>
      <c r="D997" s="21"/>
    </row>
    <row r="998" spans="3:4" ht="12.75" customHeight="1">
      <c r="C998" s="10"/>
      <c r="D998" s="21"/>
    </row>
    <row r="999" spans="3:4" ht="12.75" customHeight="1">
      <c r="C999" s="10"/>
      <c r="D999" s="21"/>
    </row>
    <row r="1000" spans="3:4" ht="12.75" customHeight="1">
      <c r="C1000" s="10"/>
      <c r="D1000" s="21"/>
    </row>
  </sheetData>
  <mergeCells count="8">
    <mergeCell ref="A29:B29"/>
    <mergeCell ref="A76:D76"/>
    <mergeCell ref="A77:D77"/>
    <mergeCell ref="A1:B1"/>
    <mergeCell ref="A2:B2"/>
    <mergeCell ref="A18:B18"/>
    <mergeCell ref="A19:B19"/>
    <mergeCell ref="A28:B2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Z1000"/>
  <sheetViews>
    <sheetView workbookViewId="0"/>
  </sheetViews>
  <sheetFormatPr defaultColWidth="14.42578125" defaultRowHeight="15" customHeight="1"/>
  <cols>
    <col min="1" max="2" width="3.7109375" customWidth="1"/>
    <col min="3" max="3" width="40.7109375" customWidth="1"/>
    <col min="4" max="5" width="3.7109375" customWidth="1"/>
    <col min="6" max="6" width="40.7109375" customWidth="1"/>
    <col min="7" max="26" width="8" customWidth="1"/>
  </cols>
  <sheetData>
    <row r="1" spans="1:26" ht="24" customHeight="1">
      <c r="A1" s="165" t="s">
        <v>76</v>
      </c>
      <c r="B1" s="155"/>
      <c r="C1" s="155"/>
      <c r="D1" s="155"/>
      <c r="E1" s="155"/>
      <c r="F1" s="155"/>
    </row>
    <row r="2" spans="1:26" ht="11.25" hidden="1" customHeight="1">
      <c r="A2" s="42"/>
      <c r="B2" s="42"/>
      <c r="C2" s="42"/>
      <c r="D2" s="42"/>
      <c r="E2" s="42"/>
      <c r="F2" s="42"/>
    </row>
    <row r="3" spans="1:26" ht="11.25" customHeight="1">
      <c r="A3" s="43"/>
      <c r="B3" s="44"/>
      <c r="C3" s="45"/>
      <c r="D3" s="46"/>
      <c r="E3" s="44"/>
      <c r="F3" s="47"/>
      <c r="G3" s="48"/>
      <c r="H3" s="48"/>
      <c r="I3" s="48"/>
      <c r="J3" s="48"/>
      <c r="K3" s="48"/>
      <c r="L3" s="48"/>
      <c r="M3" s="48"/>
      <c r="N3" s="48"/>
      <c r="O3" s="48"/>
      <c r="P3" s="48"/>
      <c r="Q3" s="48"/>
      <c r="R3" s="48"/>
      <c r="S3" s="48"/>
      <c r="T3" s="48"/>
      <c r="U3" s="48"/>
      <c r="V3" s="48"/>
      <c r="W3" s="48"/>
      <c r="X3" s="48"/>
      <c r="Y3" s="48"/>
      <c r="Z3" s="48"/>
    </row>
    <row r="4" spans="1:26" ht="11.25" customHeight="1">
      <c r="A4" s="49"/>
      <c r="B4" s="48"/>
      <c r="C4" s="50"/>
      <c r="D4" s="51"/>
      <c r="E4" s="48"/>
      <c r="F4" s="52"/>
      <c r="G4" s="48"/>
      <c r="H4" s="48"/>
      <c r="I4" s="48"/>
      <c r="J4" s="48"/>
      <c r="K4" s="48"/>
      <c r="L4" s="48"/>
      <c r="M4" s="48"/>
      <c r="N4" s="48"/>
      <c r="O4" s="48"/>
      <c r="P4" s="48"/>
      <c r="Q4" s="48"/>
      <c r="R4" s="48"/>
      <c r="S4" s="48"/>
      <c r="T4" s="48"/>
      <c r="U4" s="48"/>
      <c r="V4" s="48"/>
      <c r="W4" s="48"/>
      <c r="X4" s="48"/>
      <c r="Y4" s="48"/>
      <c r="Z4" s="48"/>
    </row>
    <row r="5" spans="1:26" ht="11.25" customHeight="1">
      <c r="A5" s="49"/>
      <c r="B5" s="48"/>
      <c r="C5" s="50"/>
      <c r="D5" s="51"/>
      <c r="E5" s="48"/>
      <c r="F5" s="52"/>
      <c r="G5" s="48"/>
      <c r="H5" s="48"/>
      <c r="I5" s="48"/>
      <c r="J5" s="48"/>
      <c r="K5" s="48"/>
      <c r="L5" s="48"/>
      <c r="M5" s="48"/>
      <c r="N5" s="48"/>
      <c r="O5" s="48"/>
      <c r="P5" s="48"/>
      <c r="Q5" s="48"/>
      <c r="R5" s="48"/>
      <c r="S5" s="48"/>
      <c r="T5" s="48"/>
      <c r="U5" s="48"/>
      <c r="V5" s="48"/>
      <c r="W5" s="48"/>
      <c r="X5" s="48"/>
      <c r="Y5" s="48"/>
      <c r="Z5" s="48"/>
    </row>
    <row r="6" spans="1:26" ht="11.25" customHeight="1">
      <c r="A6" s="49"/>
      <c r="B6" s="48"/>
      <c r="C6" s="50"/>
      <c r="D6" s="51"/>
      <c r="E6" s="48"/>
      <c r="F6" s="52"/>
      <c r="G6" s="48"/>
      <c r="H6" s="48"/>
      <c r="I6" s="48"/>
      <c r="J6" s="48"/>
      <c r="K6" s="48"/>
      <c r="L6" s="48"/>
      <c r="M6" s="48"/>
      <c r="N6" s="48"/>
      <c r="O6" s="48"/>
      <c r="P6" s="48"/>
      <c r="Q6" s="48"/>
      <c r="R6" s="48"/>
      <c r="S6" s="48"/>
      <c r="T6" s="48"/>
      <c r="U6" s="48"/>
      <c r="V6" s="48"/>
      <c r="W6" s="48"/>
      <c r="X6" s="48"/>
      <c r="Y6" s="48"/>
      <c r="Z6" s="48"/>
    </row>
    <row r="7" spans="1:26" ht="11.25" customHeight="1">
      <c r="A7" s="49"/>
      <c r="B7" s="48"/>
      <c r="C7" s="50"/>
      <c r="D7" s="51"/>
      <c r="E7" s="48"/>
      <c r="F7" s="52"/>
      <c r="G7" s="48"/>
      <c r="H7" s="48"/>
      <c r="I7" s="48"/>
      <c r="J7" s="48"/>
      <c r="K7" s="48"/>
      <c r="L7" s="48"/>
      <c r="M7" s="48"/>
      <c r="N7" s="48"/>
      <c r="O7" s="48"/>
      <c r="P7" s="48"/>
      <c r="Q7" s="48"/>
      <c r="R7" s="48"/>
      <c r="S7" s="48"/>
      <c r="T7" s="48"/>
      <c r="U7" s="48"/>
      <c r="V7" s="48"/>
      <c r="W7" s="48"/>
      <c r="X7" s="48"/>
      <c r="Y7" s="48"/>
      <c r="Z7" s="48"/>
    </row>
    <row r="8" spans="1:26" ht="11.25" customHeight="1">
      <c r="A8" s="49"/>
      <c r="B8" s="48"/>
      <c r="C8" s="50"/>
      <c r="D8" s="51"/>
      <c r="E8" s="48"/>
      <c r="F8" s="52"/>
      <c r="G8" s="48"/>
      <c r="H8" s="48"/>
      <c r="I8" s="48"/>
      <c r="J8" s="48"/>
      <c r="K8" s="48"/>
      <c r="L8" s="48"/>
      <c r="M8" s="48"/>
      <c r="N8" s="48"/>
      <c r="O8" s="48"/>
      <c r="P8" s="48"/>
      <c r="Q8" s="48"/>
      <c r="R8" s="48"/>
      <c r="S8" s="48"/>
      <c r="T8" s="48"/>
      <c r="U8" s="48"/>
      <c r="V8" s="48"/>
      <c r="W8" s="48"/>
      <c r="X8" s="48"/>
      <c r="Y8" s="48"/>
      <c r="Z8" s="48"/>
    </row>
    <row r="9" spans="1:26" ht="11.25" customHeight="1">
      <c r="A9" s="49"/>
      <c r="B9" s="48"/>
      <c r="C9" s="50"/>
      <c r="D9" s="51"/>
      <c r="E9" s="48"/>
      <c r="F9" s="52"/>
      <c r="G9" s="48"/>
      <c r="H9" s="48"/>
      <c r="I9" s="48"/>
      <c r="J9" s="48"/>
      <c r="K9" s="48"/>
      <c r="L9" s="48"/>
      <c r="M9" s="48"/>
      <c r="N9" s="48"/>
      <c r="O9" s="48"/>
      <c r="P9" s="48"/>
      <c r="Q9" s="48"/>
      <c r="R9" s="48"/>
      <c r="S9" s="48"/>
      <c r="T9" s="48"/>
      <c r="U9" s="48"/>
      <c r="V9" s="48"/>
      <c r="W9" s="48"/>
      <c r="X9" s="48"/>
      <c r="Y9" s="48"/>
      <c r="Z9" s="48"/>
    </row>
    <row r="10" spans="1:26" ht="11.25" customHeight="1">
      <c r="A10" s="49"/>
      <c r="B10" s="48"/>
      <c r="C10" s="50"/>
      <c r="D10" s="51"/>
      <c r="E10" s="48"/>
      <c r="F10" s="52"/>
      <c r="G10" s="48"/>
      <c r="H10" s="48"/>
      <c r="I10" s="48"/>
      <c r="J10" s="48"/>
      <c r="K10" s="48"/>
      <c r="L10" s="48"/>
      <c r="M10" s="48"/>
      <c r="N10" s="48"/>
      <c r="O10" s="48"/>
      <c r="P10" s="48"/>
      <c r="Q10" s="48"/>
      <c r="R10" s="48"/>
      <c r="S10" s="48"/>
      <c r="T10" s="48"/>
      <c r="U10" s="48"/>
      <c r="V10" s="48"/>
      <c r="W10" s="48"/>
      <c r="X10" s="48"/>
      <c r="Y10" s="48"/>
      <c r="Z10" s="48"/>
    </row>
    <row r="11" spans="1:26" ht="11.25" customHeight="1">
      <c r="A11" s="49"/>
      <c r="B11" s="48"/>
      <c r="C11" s="50"/>
      <c r="D11" s="51"/>
      <c r="E11" s="48"/>
      <c r="F11" s="52"/>
      <c r="G11" s="48"/>
      <c r="H11" s="48"/>
      <c r="I11" s="48"/>
      <c r="J11" s="48"/>
      <c r="K11" s="48"/>
      <c r="L11" s="48"/>
      <c r="M11" s="48"/>
      <c r="N11" s="48"/>
      <c r="O11" s="48"/>
      <c r="P11" s="48"/>
      <c r="Q11" s="48"/>
      <c r="R11" s="48"/>
      <c r="S11" s="48"/>
      <c r="T11" s="48"/>
      <c r="U11" s="48"/>
      <c r="V11" s="48"/>
      <c r="W11" s="48"/>
      <c r="X11" s="48"/>
      <c r="Y11" s="48"/>
      <c r="Z11" s="48"/>
    </row>
    <row r="12" spans="1:26" ht="11.25" customHeight="1">
      <c r="A12" s="49"/>
      <c r="B12" s="48"/>
      <c r="C12" s="50"/>
      <c r="D12" s="51"/>
      <c r="E12" s="48"/>
      <c r="F12" s="52"/>
      <c r="G12" s="48"/>
      <c r="H12" s="48"/>
      <c r="I12" s="48"/>
      <c r="J12" s="48"/>
      <c r="K12" s="48"/>
      <c r="L12" s="48"/>
      <c r="M12" s="48"/>
      <c r="N12" s="48"/>
      <c r="O12" s="48"/>
      <c r="P12" s="48"/>
      <c r="Q12" s="48"/>
      <c r="R12" s="48"/>
      <c r="S12" s="48"/>
      <c r="T12" s="48"/>
      <c r="U12" s="48"/>
      <c r="V12" s="48"/>
      <c r="W12" s="48"/>
      <c r="X12" s="48"/>
      <c r="Y12" s="48"/>
      <c r="Z12" s="48"/>
    </row>
    <row r="13" spans="1:26" ht="11.25" customHeight="1">
      <c r="A13" s="49"/>
      <c r="B13" s="48"/>
      <c r="C13" s="50"/>
      <c r="D13" s="51"/>
      <c r="E13" s="48"/>
      <c r="F13" s="52"/>
      <c r="G13" s="48"/>
      <c r="H13" s="48"/>
      <c r="I13" s="48"/>
      <c r="J13" s="48"/>
      <c r="K13" s="48"/>
      <c r="L13" s="48"/>
      <c r="M13" s="48"/>
      <c r="N13" s="48"/>
      <c r="O13" s="48"/>
      <c r="P13" s="48"/>
      <c r="Q13" s="48"/>
      <c r="R13" s="48"/>
      <c r="S13" s="48"/>
      <c r="T13" s="48"/>
      <c r="U13" s="48"/>
      <c r="V13" s="48"/>
      <c r="W13" s="48"/>
      <c r="X13" s="48"/>
      <c r="Y13" s="48"/>
      <c r="Z13" s="48"/>
    </row>
    <row r="14" spans="1:26" ht="11.25" customHeight="1">
      <c r="A14" s="49"/>
      <c r="B14" s="48"/>
      <c r="C14" s="50"/>
      <c r="D14" s="51"/>
      <c r="E14" s="48"/>
      <c r="F14" s="52"/>
      <c r="G14" s="48"/>
      <c r="H14" s="48"/>
      <c r="I14" s="48"/>
      <c r="J14" s="48"/>
      <c r="K14" s="48"/>
      <c r="L14" s="48"/>
      <c r="M14" s="48"/>
      <c r="N14" s="48"/>
      <c r="O14" s="48"/>
      <c r="P14" s="48"/>
      <c r="Q14" s="48"/>
      <c r="R14" s="48"/>
      <c r="S14" s="48"/>
      <c r="T14" s="48"/>
      <c r="U14" s="48"/>
      <c r="V14" s="48"/>
      <c r="W14" s="48"/>
      <c r="X14" s="48"/>
      <c r="Y14" s="48"/>
      <c r="Z14" s="48"/>
    </row>
    <row r="15" spans="1:26" ht="11.25" customHeight="1">
      <c r="A15" s="49"/>
      <c r="B15" s="48"/>
      <c r="C15" s="50"/>
      <c r="D15" s="51"/>
      <c r="E15" s="48"/>
      <c r="F15" s="52"/>
      <c r="G15" s="48"/>
      <c r="H15" s="48"/>
      <c r="I15" s="48"/>
      <c r="J15" s="48"/>
      <c r="K15" s="48"/>
      <c r="L15" s="48"/>
      <c r="M15" s="48"/>
      <c r="N15" s="48"/>
      <c r="O15" s="48"/>
      <c r="P15" s="48"/>
      <c r="Q15" s="48"/>
      <c r="R15" s="48"/>
      <c r="S15" s="48"/>
      <c r="T15" s="48"/>
      <c r="U15" s="48"/>
      <c r="V15" s="48"/>
      <c r="W15" s="48"/>
      <c r="X15" s="48"/>
      <c r="Y15" s="48"/>
      <c r="Z15" s="48"/>
    </row>
    <row r="16" spans="1:26" ht="11.25" customHeight="1">
      <c r="A16" s="49"/>
      <c r="B16" s="48"/>
      <c r="C16" s="50"/>
      <c r="D16" s="51"/>
      <c r="E16" s="48"/>
      <c r="F16" s="52"/>
      <c r="G16" s="48"/>
      <c r="H16" s="48"/>
      <c r="I16" s="48"/>
      <c r="J16" s="48"/>
      <c r="K16" s="48"/>
      <c r="L16" s="48"/>
      <c r="M16" s="48"/>
      <c r="N16" s="48"/>
      <c r="O16" s="48"/>
      <c r="P16" s="48"/>
      <c r="Q16" s="48"/>
      <c r="R16" s="48"/>
      <c r="S16" s="48"/>
      <c r="T16" s="48"/>
      <c r="U16" s="48"/>
      <c r="V16" s="48"/>
      <c r="W16" s="48"/>
      <c r="X16" s="48"/>
      <c r="Y16" s="48"/>
      <c r="Z16" s="48"/>
    </row>
    <row r="17" spans="1:26" ht="11.25" customHeight="1">
      <c r="A17" s="49"/>
      <c r="B17" s="48"/>
      <c r="C17" s="50"/>
      <c r="D17" s="51"/>
      <c r="E17" s="48"/>
      <c r="F17" s="52"/>
      <c r="G17" s="48"/>
      <c r="H17" s="48"/>
      <c r="I17" s="48"/>
      <c r="J17" s="48"/>
      <c r="K17" s="48"/>
      <c r="L17" s="48"/>
      <c r="M17" s="48"/>
      <c r="N17" s="48"/>
      <c r="O17" s="48"/>
      <c r="P17" s="48"/>
      <c r="Q17" s="48"/>
      <c r="R17" s="48"/>
      <c r="S17" s="48"/>
      <c r="T17" s="48"/>
      <c r="U17" s="48"/>
      <c r="V17" s="48"/>
      <c r="W17" s="48"/>
      <c r="X17" s="48"/>
      <c r="Y17" s="48"/>
      <c r="Z17" s="48"/>
    </row>
    <row r="18" spans="1:26" ht="11.25" customHeight="1">
      <c r="A18" s="49"/>
      <c r="B18" s="48"/>
      <c r="C18" s="50"/>
      <c r="D18" s="51"/>
      <c r="E18" s="48"/>
      <c r="F18" s="52"/>
      <c r="G18" s="48"/>
      <c r="H18" s="48"/>
      <c r="I18" s="48"/>
      <c r="J18" s="48"/>
      <c r="K18" s="48"/>
      <c r="L18" s="48"/>
      <c r="M18" s="48"/>
      <c r="N18" s="48"/>
      <c r="O18" s="48"/>
      <c r="P18" s="48"/>
      <c r="Q18" s="48"/>
      <c r="R18" s="48"/>
      <c r="S18" s="48"/>
      <c r="T18" s="48"/>
      <c r="U18" s="48"/>
      <c r="V18" s="48"/>
      <c r="W18" s="48"/>
      <c r="X18" s="48"/>
      <c r="Y18" s="48"/>
      <c r="Z18" s="48"/>
    </row>
    <row r="19" spans="1:26" ht="11.25" customHeight="1">
      <c r="A19" s="49"/>
      <c r="B19" s="48"/>
      <c r="C19" s="50"/>
      <c r="D19" s="51"/>
      <c r="E19" s="48"/>
      <c r="F19" s="52"/>
      <c r="G19" s="48"/>
      <c r="H19" s="48"/>
      <c r="I19" s="48"/>
      <c r="J19" s="48"/>
      <c r="K19" s="48"/>
      <c r="L19" s="48"/>
      <c r="M19" s="48"/>
      <c r="N19" s="48"/>
      <c r="O19" s="48"/>
      <c r="P19" s="48"/>
      <c r="Q19" s="48"/>
      <c r="R19" s="48"/>
      <c r="S19" s="48"/>
      <c r="T19" s="48"/>
      <c r="U19" s="48"/>
      <c r="V19" s="48"/>
      <c r="W19" s="48"/>
      <c r="X19" s="48"/>
      <c r="Y19" s="48"/>
      <c r="Z19" s="48"/>
    </row>
    <row r="20" spans="1:26" ht="11.25" customHeight="1">
      <c r="A20" s="49"/>
      <c r="B20" s="48"/>
      <c r="C20" s="50"/>
      <c r="D20" s="51"/>
      <c r="E20" s="48"/>
      <c r="F20" s="52"/>
      <c r="G20" s="48"/>
      <c r="H20" s="48"/>
      <c r="I20" s="48"/>
      <c r="J20" s="48"/>
      <c r="K20" s="48"/>
      <c r="L20" s="48"/>
      <c r="M20" s="48"/>
      <c r="N20" s="48"/>
      <c r="O20" s="48"/>
      <c r="P20" s="48"/>
      <c r="Q20" s="48"/>
      <c r="R20" s="48"/>
      <c r="S20" s="48"/>
      <c r="T20" s="48"/>
      <c r="U20" s="48"/>
      <c r="V20" s="48"/>
      <c r="W20" s="48"/>
      <c r="X20" s="48"/>
      <c r="Y20" s="48"/>
      <c r="Z20" s="48"/>
    </row>
    <row r="21" spans="1:26" ht="11.25" customHeight="1">
      <c r="A21" s="49"/>
      <c r="B21" s="48"/>
      <c r="C21" s="50"/>
      <c r="D21" s="51"/>
      <c r="E21" s="48"/>
      <c r="F21" s="52"/>
      <c r="G21" s="48"/>
      <c r="H21" s="48"/>
      <c r="I21" s="48"/>
      <c r="J21" s="48"/>
      <c r="K21" s="48"/>
      <c r="L21" s="48"/>
      <c r="M21" s="48"/>
      <c r="N21" s="48"/>
      <c r="O21" s="48"/>
      <c r="P21" s="48"/>
      <c r="Q21" s="48"/>
      <c r="R21" s="48"/>
      <c r="S21" s="48"/>
      <c r="T21" s="48"/>
      <c r="U21" s="48"/>
      <c r="V21" s="48"/>
      <c r="W21" s="48"/>
      <c r="X21" s="48"/>
      <c r="Y21" s="48"/>
      <c r="Z21" s="48"/>
    </row>
    <row r="22" spans="1:26" ht="11.25" customHeight="1">
      <c r="A22" s="49"/>
      <c r="B22" s="48"/>
      <c r="C22" s="50"/>
      <c r="D22" s="51"/>
      <c r="E22" s="48"/>
      <c r="F22" s="52"/>
      <c r="G22" s="48"/>
      <c r="H22" s="48"/>
      <c r="I22" s="48"/>
      <c r="J22" s="48"/>
      <c r="K22" s="48"/>
      <c r="L22" s="48"/>
      <c r="M22" s="48"/>
      <c r="N22" s="48"/>
      <c r="O22" s="48"/>
      <c r="P22" s="48"/>
      <c r="Q22" s="48"/>
      <c r="R22" s="48"/>
      <c r="S22" s="48"/>
      <c r="T22" s="48"/>
      <c r="U22" s="48"/>
      <c r="V22" s="48"/>
      <c r="W22" s="48"/>
      <c r="X22" s="48"/>
      <c r="Y22" s="48"/>
      <c r="Z22" s="48"/>
    </row>
    <row r="23" spans="1:26" ht="11.25" customHeight="1">
      <c r="A23" s="49"/>
      <c r="B23" s="48"/>
      <c r="C23" s="50"/>
      <c r="D23" s="51"/>
      <c r="E23" s="48"/>
      <c r="F23" s="52"/>
      <c r="G23" s="48"/>
      <c r="H23" s="48"/>
      <c r="I23" s="48"/>
      <c r="J23" s="48"/>
      <c r="K23" s="48"/>
      <c r="L23" s="48"/>
      <c r="M23" s="48"/>
      <c r="N23" s="48"/>
      <c r="O23" s="48"/>
      <c r="P23" s="48"/>
      <c r="Q23" s="48"/>
      <c r="R23" s="48"/>
      <c r="S23" s="48"/>
      <c r="T23" s="48"/>
      <c r="U23" s="48"/>
      <c r="V23" s="48"/>
      <c r="W23" s="48"/>
      <c r="X23" s="48"/>
      <c r="Y23" s="48"/>
      <c r="Z23" s="48"/>
    </row>
    <row r="24" spans="1:26" ht="11.25" customHeight="1">
      <c r="A24" s="49"/>
      <c r="B24" s="48"/>
      <c r="C24" s="50"/>
      <c r="D24" s="51"/>
      <c r="E24" s="48"/>
      <c r="F24" s="52"/>
      <c r="G24" s="48"/>
      <c r="H24" s="48"/>
      <c r="I24" s="48"/>
      <c r="J24" s="48"/>
      <c r="K24" s="48"/>
      <c r="L24" s="48"/>
      <c r="M24" s="48"/>
      <c r="N24" s="48"/>
      <c r="O24" s="48"/>
      <c r="P24" s="48"/>
      <c r="Q24" s="48"/>
      <c r="R24" s="48"/>
      <c r="S24" s="48"/>
      <c r="T24" s="48"/>
      <c r="U24" s="48"/>
      <c r="V24" s="48"/>
      <c r="W24" s="48"/>
      <c r="X24" s="48"/>
      <c r="Y24" s="48"/>
      <c r="Z24" s="48"/>
    </row>
    <row r="25" spans="1:26" ht="11.25" customHeight="1">
      <c r="A25" s="49"/>
      <c r="B25" s="48"/>
      <c r="C25" s="50"/>
      <c r="D25" s="51"/>
      <c r="E25" s="48"/>
      <c r="F25" s="52"/>
      <c r="G25" s="48"/>
      <c r="H25" s="48"/>
      <c r="I25" s="48"/>
      <c r="J25" s="48"/>
      <c r="K25" s="48"/>
      <c r="L25" s="48"/>
      <c r="M25" s="48"/>
      <c r="N25" s="48"/>
      <c r="O25" s="48"/>
      <c r="P25" s="48"/>
      <c r="Q25" s="48"/>
      <c r="R25" s="48"/>
      <c r="S25" s="48"/>
      <c r="T25" s="48"/>
      <c r="U25" s="48"/>
      <c r="V25" s="48"/>
      <c r="W25" s="48"/>
      <c r="X25" s="48"/>
      <c r="Y25" s="48"/>
      <c r="Z25" s="48"/>
    </row>
    <row r="26" spans="1:26" ht="11.25" customHeight="1">
      <c r="A26" s="49"/>
      <c r="B26" s="48"/>
      <c r="C26" s="50"/>
      <c r="D26" s="51"/>
      <c r="E26" s="48"/>
      <c r="F26" s="52"/>
      <c r="G26" s="48"/>
      <c r="H26" s="48"/>
      <c r="I26" s="48"/>
      <c r="J26" s="48"/>
      <c r="K26" s="48"/>
      <c r="L26" s="48"/>
      <c r="M26" s="48"/>
      <c r="N26" s="48"/>
      <c r="O26" s="48"/>
      <c r="P26" s="48"/>
      <c r="Q26" s="48"/>
      <c r="R26" s="48"/>
      <c r="S26" s="48"/>
      <c r="T26" s="48"/>
      <c r="U26" s="48"/>
      <c r="V26" s="48"/>
      <c r="W26" s="48"/>
      <c r="X26" s="48"/>
      <c r="Y26" s="48"/>
      <c r="Z26" s="48"/>
    </row>
    <row r="27" spans="1:26" ht="11.25" customHeight="1">
      <c r="A27" s="49"/>
      <c r="B27" s="48"/>
      <c r="C27" s="50"/>
      <c r="D27" s="48"/>
      <c r="E27" s="48"/>
      <c r="F27" s="52"/>
      <c r="G27" s="48"/>
      <c r="H27" s="48"/>
      <c r="I27" s="48"/>
      <c r="J27" s="48"/>
      <c r="K27" s="48"/>
      <c r="L27" s="48"/>
      <c r="M27" s="48"/>
      <c r="N27" s="48"/>
      <c r="O27" s="48"/>
      <c r="P27" s="48"/>
      <c r="Q27" s="48"/>
      <c r="R27" s="48"/>
      <c r="S27" s="48"/>
      <c r="T27" s="48"/>
      <c r="U27" s="48"/>
      <c r="V27" s="48"/>
      <c r="W27" s="48"/>
      <c r="X27" s="48"/>
      <c r="Y27" s="48"/>
      <c r="Z27" s="48"/>
    </row>
    <row r="28" spans="1:26" ht="12" customHeight="1">
      <c r="A28" s="53"/>
      <c r="B28" s="54"/>
      <c r="C28" s="55"/>
      <c r="D28" s="56"/>
      <c r="E28" s="54"/>
      <c r="F28" s="57"/>
      <c r="G28" s="48"/>
      <c r="H28" s="48"/>
      <c r="I28" s="48"/>
      <c r="J28" s="48"/>
      <c r="K28" s="48"/>
      <c r="L28" s="48"/>
      <c r="M28" s="48"/>
      <c r="N28" s="48"/>
      <c r="O28" s="48"/>
      <c r="P28" s="48"/>
      <c r="Q28" s="48"/>
      <c r="R28" s="48"/>
      <c r="S28" s="48"/>
      <c r="T28" s="48"/>
      <c r="U28" s="48"/>
      <c r="V28" s="48"/>
      <c r="W28" s="48"/>
      <c r="X28" s="48"/>
      <c r="Y28" s="48"/>
      <c r="Z28" s="48"/>
    </row>
    <row r="29" spans="1:26" ht="11.25" customHeight="1">
      <c r="A29" s="49"/>
      <c r="B29" s="48"/>
      <c r="C29" s="50"/>
      <c r="D29" s="51"/>
      <c r="E29" s="48"/>
      <c r="F29" s="52"/>
      <c r="G29" s="48"/>
      <c r="H29" s="48"/>
      <c r="I29" s="48"/>
      <c r="J29" s="48"/>
      <c r="K29" s="48"/>
      <c r="L29" s="48"/>
      <c r="M29" s="48"/>
      <c r="N29" s="48"/>
      <c r="O29" s="48"/>
      <c r="P29" s="48"/>
      <c r="Q29" s="48"/>
      <c r="R29" s="48"/>
      <c r="S29" s="48"/>
      <c r="T29" s="48"/>
      <c r="U29" s="48"/>
      <c r="V29" s="48"/>
      <c r="W29" s="48"/>
      <c r="X29" s="48"/>
      <c r="Y29" s="48"/>
      <c r="Z29" s="48"/>
    </row>
    <row r="30" spans="1:26" ht="11.25" customHeight="1">
      <c r="A30" s="49"/>
      <c r="B30" s="48"/>
      <c r="C30" s="50"/>
      <c r="D30" s="51"/>
      <c r="E30" s="48"/>
      <c r="F30" s="52"/>
      <c r="G30" s="48"/>
      <c r="H30" s="48"/>
      <c r="I30" s="48"/>
      <c r="J30" s="48"/>
      <c r="K30" s="48"/>
      <c r="L30" s="48"/>
      <c r="M30" s="48"/>
      <c r="N30" s="48"/>
      <c r="O30" s="48"/>
      <c r="P30" s="48"/>
      <c r="Q30" s="48"/>
      <c r="R30" s="48"/>
      <c r="S30" s="48"/>
      <c r="T30" s="48"/>
      <c r="U30" s="48"/>
      <c r="V30" s="48"/>
      <c r="W30" s="48"/>
      <c r="X30" s="48"/>
      <c r="Y30" s="48"/>
      <c r="Z30" s="48"/>
    </row>
    <row r="31" spans="1:26" ht="11.25" customHeight="1">
      <c r="A31" s="49"/>
      <c r="B31" s="48"/>
      <c r="C31" s="50"/>
      <c r="D31" s="51"/>
      <c r="E31" s="48"/>
      <c r="F31" s="52"/>
      <c r="G31" s="48"/>
      <c r="H31" s="48"/>
      <c r="I31" s="48"/>
      <c r="J31" s="48"/>
      <c r="K31" s="48"/>
      <c r="L31" s="48"/>
      <c r="M31" s="48"/>
      <c r="N31" s="48"/>
      <c r="O31" s="48"/>
      <c r="P31" s="48"/>
      <c r="Q31" s="48"/>
      <c r="R31" s="48"/>
      <c r="S31" s="48"/>
      <c r="T31" s="48"/>
      <c r="U31" s="48"/>
      <c r="V31" s="48"/>
      <c r="W31" s="48"/>
      <c r="X31" s="48"/>
      <c r="Y31" s="48"/>
      <c r="Z31" s="48"/>
    </row>
    <row r="32" spans="1:26" ht="11.25" customHeight="1">
      <c r="A32" s="49"/>
      <c r="B32" s="48"/>
      <c r="C32" s="50"/>
      <c r="D32" s="51"/>
      <c r="E32" s="48"/>
      <c r="F32" s="52"/>
      <c r="G32" s="48"/>
      <c r="H32" s="48"/>
      <c r="I32" s="48"/>
      <c r="J32" s="48"/>
      <c r="K32" s="48"/>
      <c r="L32" s="48"/>
      <c r="M32" s="48"/>
      <c r="N32" s="48"/>
      <c r="O32" s="48"/>
      <c r="P32" s="48"/>
      <c r="Q32" s="48"/>
      <c r="R32" s="48"/>
      <c r="S32" s="48"/>
      <c r="T32" s="48"/>
      <c r="U32" s="48"/>
      <c r="V32" s="48"/>
      <c r="W32" s="48"/>
      <c r="X32" s="48"/>
      <c r="Y32" s="48"/>
      <c r="Z32" s="48"/>
    </row>
    <row r="33" spans="1:26" ht="11.25" customHeight="1">
      <c r="A33" s="49"/>
      <c r="B33" s="48"/>
      <c r="C33" s="50"/>
      <c r="D33" s="51"/>
      <c r="E33" s="48"/>
      <c r="F33" s="52"/>
      <c r="G33" s="48"/>
      <c r="H33" s="48"/>
      <c r="I33" s="48"/>
      <c r="J33" s="48"/>
      <c r="K33" s="48"/>
      <c r="L33" s="48"/>
      <c r="M33" s="48"/>
      <c r="N33" s="48"/>
      <c r="O33" s="48"/>
      <c r="P33" s="48"/>
      <c r="Q33" s="48"/>
      <c r="R33" s="48"/>
      <c r="S33" s="48"/>
      <c r="T33" s="48"/>
      <c r="U33" s="48"/>
      <c r="V33" s="48"/>
      <c r="W33" s="48"/>
      <c r="X33" s="48"/>
      <c r="Y33" s="48"/>
      <c r="Z33" s="48"/>
    </row>
    <row r="34" spans="1:26" ht="11.25" customHeight="1">
      <c r="A34" s="49"/>
      <c r="B34" s="48"/>
      <c r="C34" s="50"/>
      <c r="D34" s="51"/>
      <c r="E34" s="48"/>
      <c r="F34" s="52"/>
      <c r="G34" s="48"/>
      <c r="H34" s="48"/>
      <c r="I34" s="48"/>
      <c r="J34" s="48"/>
      <c r="K34" s="48"/>
      <c r="L34" s="48"/>
      <c r="M34" s="48"/>
      <c r="N34" s="48"/>
      <c r="O34" s="48"/>
      <c r="P34" s="48"/>
      <c r="Q34" s="48"/>
      <c r="R34" s="48"/>
      <c r="S34" s="48"/>
      <c r="T34" s="48"/>
      <c r="U34" s="48"/>
      <c r="V34" s="48"/>
      <c r="W34" s="48"/>
      <c r="X34" s="48"/>
      <c r="Y34" s="48"/>
      <c r="Z34" s="48"/>
    </row>
    <row r="35" spans="1:26" ht="11.25" customHeight="1">
      <c r="A35" s="49"/>
      <c r="B35" s="48"/>
      <c r="C35" s="50"/>
      <c r="D35" s="51"/>
      <c r="E35" s="48"/>
      <c r="F35" s="52"/>
      <c r="G35" s="48"/>
      <c r="H35" s="48"/>
      <c r="I35" s="48"/>
      <c r="J35" s="48"/>
      <c r="K35" s="48"/>
      <c r="L35" s="48"/>
      <c r="M35" s="48"/>
      <c r="N35" s="48"/>
      <c r="O35" s="48"/>
      <c r="P35" s="48"/>
      <c r="Q35" s="48"/>
      <c r="R35" s="48"/>
      <c r="S35" s="48"/>
      <c r="T35" s="48"/>
      <c r="U35" s="48"/>
      <c r="V35" s="48"/>
      <c r="W35" s="48"/>
      <c r="X35" s="48"/>
      <c r="Y35" s="48"/>
      <c r="Z35" s="48"/>
    </row>
    <row r="36" spans="1:26" ht="11.25" customHeight="1">
      <c r="A36" s="49"/>
      <c r="B36" s="48"/>
      <c r="C36" s="50"/>
      <c r="D36" s="51"/>
      <c r="E36" s="48"/>
      <c r="F36" s="52"/>
      <c r="G36" s="48"/>
      <c r="H36" s="48"/>
      <c r="I36" s="48"/>
      <c r="J36" s="48"/>
      <c r="K36" s="48"/>
      <c r="L36" s="48"/>
      <c r="M36" s="48"/>
      <c r="N36" s="48"/>
      <c r="O36" s="48"/>
      <c r="P36" s="48"/>
      <c r="Q36" s="48"/>
      <c r="R36" s="48"/>
      <c r="S36" s="48"/>
      <c r="T36" s="48"/>
      <c r="U36" s="48"/>
      <c r="V36" s="48"/>
      <c r="W36" s="48"/>
      <c r="X36" s="48"/>
      <c r="Y36" s="48"/>
      <c r="Z36" s="48"/>
    </row>
    <row r="37" spans="1:26" ht="11.25" customHeight="1">
      <c r="A37" s="49"/>
      <c r="B37" s="48"/>
      <c r="C37" s="50"/>
      <c r="D37" s="51"/>
      <c r="E37" s="48"/>
      <c r="F37" s="52"/>
      <c r="G37" s="48"/>
      <c r="H37" s="48"/>
      <c r="I37" s="48"/>
      <c r="J37" s="48"/>
      <c r="K37" s="48"/>
      <c r="L37" s="48"/>
      <c r="M37" s="48"/>
      <c r="N37" s="48"/>
      <c r="O37" s="48"/>
      <c r="P37" s="48"/>
      <c r="Q37" s="48"/>
      <c r="R37" s="48"/>
      <c r="S37" s="48"/>
      <c r="T37" s="48"/>
      <c r="U37" s="48"/>
      <c r="V37" s="48"/>
      <c r="W37" s="48"/>
      <c r="X37" s="48"/>
      <c r="Y37" s="48"/>
      <c r="Z37" s="48"/>
    </row>
    <row r="38" spans="1:26" ht="11.25" customHeight="1">
      <c r="A38" s="49"/>
      <c r="B38" s="48"/>
      <c r="C38" s="50"/>
      <c r="D38" s="51"/>
      <c r="E38" s="48"/>
      <c r="F38" s="52"/>
      <c r="G38" s="48"/>
      <c r="H38" s="48"/>
      <c r="I38" s="48"/>
      <c r="J38" s="48"/>
      <c r="K38" s="48"/>
      <c r="L38" s="48"/>
      <c r="M38" s="48"/>
      <c r="N38" s="48"/>
      <c r="O38" s="48"/>
      <c r="P38" s="48"/>
      <c r="Q38" s="48"/>
      <c r="R38" s="48"/>
      <c r="S38" s="48"/>
      <c r="T38" s="48"/>
      <c r="U38" s="48"/>
      <c r="V38" s="48"/>
      <c r="W38" s="48"/>
      <c r="X38" s="48"/>
      <c r="Y38" s="48"/>
      <c r="Z38" s="48"/>
    </row>
    <row r="39" spans="1:26" ht="11.25" customHeight="1">
      <c r="A39" s="49"/>
      <c r="B39" s="48"/>
      <c r="C39" s="50"/>
      <c r="D39" s="51"/>
      <c r="E39" s="48"/>
      <c r="F39" s="52"/>
      <c r="G39" s="48"/>
      <c r="H39" s="48"/>
      <c r="I39" s="48"/>
      <c r="J39" s="48"/>
      <c r="K39" s="48"/>
      <c r="L39" s="48"/>
      <c r="M39" s="48"/>
      <c r="N39" s="48"/>
      <c r="O39" s="48"/>
      <c r="P39" s="48"/>
      <c r="Q39" s="48"/>
      <c r="R39" s="48"/>
      <c r="S39" s="48"/>
      <c r="T39" s="48"/>
      <c r="U39" s="48"/>
      <c r="V39" s="48"/>
      <c r="W39" s="48"/>
      <c r="X39" s="48"/>
      <c r="Y39" s="48"/>
      <c r="Z39" s="48"/>
    </row>
    <row r="40" spans="1:26" ht="11.25" customHeight="1">
      <c r="A40" s="49"/>
      <c r="B40" s="48"/>
      <c r="C40" s="50"/>
      <c r="D40" s="51"/>
      <c r="E40" s="48"/>
      <c r="F40" s="52"/>
      <c r="G40" s="48"/>
      <c r="H40" s="48"/>
      <c r="I40" s="48"/>
      <c r="J40" s="48"/>
      <c r="K40" s="48"/>
      <c r="L40" s="48"/>
      <c r="M40" s="48"/>
      <c r="N40" s="48"/>
      <c r="O40" s="48"/>
      <c r="P40" s="48"/>
      <c r="Q40" s="48"/>
      <c r="R40" s="48"/>
      <c r="S40" s="48"/>
      <c r="T40" s="48"/>
      <c r="U40" s="48"/>
      <c r="V40" s="48"/>
      <c r="W40" s="48"/>
      <c r="X40" s="48"/>
      <c r="Y40" s="48"/>
      <c r="Z40" s="48"/>
    </row>
    <row r="41" spans="1:26" ht="11.25" customHeight="1">
      <c r="A41" s="49"/>
      <c r="B41" s="48"/>
      <c r="C41" s="50"/>
      <c r="D41" s="51"/>
      <c r="E41" s="48"/>
      <c r="F41" s="52"/>
      <c r="G41" s="48"/>
      <c r="H41" s="48"/>
      <c r="I41" s="48"/>
      <c r="J41" s="48"/>
      <c r="K41" s="48"/>
      <c r="L41" s="48"/>
      <c r="M41" s="48"/>
      <c r="N41" s="48"/>
      <c r="O41" s="48"/>
      <c r="P41" s="48"/>
      <c r="Q41" s="48"/>
      <c r="R41" s="48"/>
      <c r="S41" s="48"/>
      <c r="T41" s="48"/>
      <c r="U41" s="48"/>
      <c r="V41" s="48"/>
      <c r="W41" s="48"/>
      <c r="X41" s="48"/>
      <c r="Y41" s="48"/>
      <c r="Z41" s="48"/>
    </row>
    <row r="42" spans="1:26" ht="11.25" customHeight="1">
      <c r="A42" s="49"/>
      <c r="B42" s="48"/>
      <c r="C42" s="50"/>
      <c r="D42" s="51"/>
      <c r="E42" s="48"/>
      <c r="F42" s="52"/>
      <c r="G42" s="48"/>
      <c r="H42" s="48"/>
      <c r="I42" s="48"/>
      <c r="J42" s="48"/>
      <c r="K42" s="48"/>
      <c r="L42" s="48"/>
      <c r="M42" s="48"/>
      <c r="N42" s="48"/>
      <c r="O42" s="48"/>
      <c r="P42" s="48"/>
      <c r="Q42" s="48"/>
      <c r="R42" s="48"/>
      <c r="S42" s="48"/>
      <c r="T42" s="48"/>
      <c r="U42" s="48"/>
      <c r="V42" s="48"/>
      <c r="W42" s="48"/>
      <c r="X42" s="48"/>
      <c r="Y42" s="48"/>
      <c r="Z42" s="48"/>
    </row>
    <row r="43" spans="1:26" ht="11.25" customHeight="1">
      <c r="A43" s="49"/>
      <c r="B43" s="48"/>
      <c r="C43" s="50"/>
      <c r="D43" s="51"/>
      <c r="E43" s="48"/>
      <c r="F43" s="52"/>
      <c r="G43" s="48"/>
      <c r="H43" s="48"/>
      <c r="I43" s="48"/>
      <c r="J43" s="48"/>
      <c r="K43" s="48"/>
      <c r="L43" s="48"/>
      <c r="M43" s="48"/>
      <c r="N43" s="48"/>
      <c r="O43" s="48"/>
      <c r="P43" s="48"/>
      <c r="Q43" s="48"/>
      <c r="R43" s="48"/>
      <c r="S43" s="48"/>
      <c r="T43" s="48"/>
      <c r="U43" s="48"/>
      <c r="V43" s="48"/>
      <c r="W43" s="48"/>
      <c r="X43" s="48"/>
      <c r="Y43" s="48"/>
      <c r="Z43" s="48"/>
    </row>
    <row r="44" spans="1:26" ht="11.25" customHeight="1">
      <c r="A44" s="49"/>
      <c r="B44" s="48"/>
      <c r="C44" s="50"/>
      <c r="D44" s="51"/>
      <c r="E44" s="48"/>
      <c r="F44" s="52"/>
      <c r="G44" s="48"/>
      <c r="H44" s="48"/>
      <c r="I44" s="48"/>
      <c r="J44" s="48"/>
      <c r="K44" s="48"/>
      <c r="L44" s="48"/>
      <c r="M44" s="48"/>
      <c r="N44" s="48"/>
      <c r="O44" s="48"/>
      <c r="P44" s="48"/>
      <c r="Q44" s="48"/>
      <c r="R44" s="48"/>
      <c r="S44" s="48"/>
      <c r="T44" s="48"/>
      <c r="U44" s="48"/>
      <c r="V44" s="48"/>
      <c r="W44" s="48"/>
      <c r="X44" s="48"/>
      <c r="Y44" s="48"/>
      <c r="Z44" s="48"/>
    </row>
    <row r="45" spans="1:26" ht="11.25" customHeight="1">
      <c r="A45" s="49"/>
      <c r="B45" s="48"/>
      <c r="C45" s="50"/>
      <c r="D45" s="51"/>
      <c r="E45" s="48"/>
      <c r="F45" s="52"/>
      <c r="G45" s="48"/>
      <c r="H45" s="48"/>
      <c r="I45" s="48"/>
      <c r="J45" s="48"/>
      <c r="K45" s="48"/>
      <c r="L45" s="48"/>
      <c r="M45" s="48"/>
      <c r="N45" s="48"/>
      <c r="O45" s="48"/>
      <c r="P45" s="48"/>
      <c r="Q45" s="48"/>
      <c r="R45" s="48"/>
      <c r="S45" s="48"/>
      <c r="T45" s="48"/>
      <c r="U45" s="48"/>
      <c r="V45" s="48"/>
      <c r="W45" s="48"/>
      <c r="X45" s="48"/>
      <c r="Y45" s="48"/>
      <c r="Z45" s="48"/>
    </row>
    <row r="46" spans="1:26" ht="11.25" customHeight="1">
      <c r="A46" s="49"/>
      <c r="B46" s="48"/>
      <c r="C46" s="50"/>
      <c r="D46" s="51"/>
      <c r="E46" s="48"/>
      <c r="F46" s="52"/>
      <c r="G46" s="48"/>
      <c r="H46" s="48"/>
      <c r="I46" s="48"/>
      <c r="J46" s="48"/>
      <c r="K46" s="48"/>
      <c r="L46" s="48"/>
      <c r="M46" s="48"/>
      <c r="N46" s="48"/>
      <c r="O46" s="48"/>
      <c r="P46" s="48"/>
      <c r="Q46" s="48"/>
      <c r="R46" s="48"/>
      <c r="S46" s="48"/>
      <c r="T46" s="48"/>
      <c r="U46" s="48"/>
      <c r="V46" s="48"/>
      <c r="W46" s="48"/>
      <c r="X46" s="48"/>
      <c r="Y46" s="48"/>
      <c r="Z46" s="48"/>
    </row>
    <row r="47" spans="1:26" ht="11.25" customHeight="1">
      <c r="A47" s="49"/>
      <c r="B47" s="48"/>
      <c r="C47" s="50"/>
      <c r="D47" s="51"/>
      <c r="E47" s="48"/>
      <c r="F47" s="52"/>
      <c r="G47" s="48"/>
      <c r="H47" s="48"/>
      <c r="I47" s="48"/>
      <c r="J47" s="48"/>
      <c r="K47" s="48"/>
      <c r="L47" s="48"/>
      <c r="M47" s="48"/>
      <c r="N47" s="48"/>
      <c r="O47" s="48"/>
      <c r="P47" s="48"/>
      <c r="Q47" s="48"/>
      <c r="R47" s="48"/>
      <c r="S47" s="48"/>
      <c r="T47" s="48"/>
      <c r="U47" s="48"/>
      <c r="V47" s="48"/>
      <c r="W47" s="48"/>
      <c r="X47" s="48"/>
      <c r="Y47" s="48"/>
      <c r="Z47" s="48"/>
    </row>
    <row r="48" spans="1:26" ht="11.25" customHeight="1">
      <c r="A48" s="49"/>
      <c r="B48" s="48"/>
      <c r="C48" s="50"/>
      <c r="D48" s="51"/>
      <c r="E48" s="48"/>
      <c r="F48" s="52"/>
      <c r="G48" s="48"/>
      <c r="H48" s="48"/>
      <c r="I48" s="48"/>
      <c r="J48" s="48"/>
      <c r="K48" s="48"/>
      <c r="L48" s="48"/>
      <c r="M48" s="48"/>
      <c r="N48" s="48"/>
      <c r="O48" s="48"/>
      <c r="P48" s="48"/>
      <c r="Q48" s="48"/>
      <c r="R48" s="48"/>
      <c r="S48" s="48"/>
      <c r="T48" s="48"/>
      <c r="U48" s="48"/>
      <c r="V48" s="48"/>
      <c r="W48" s="48"/>
      <c r="X48" s="48"/>
      <c r="Y48" s="48"/>
      <c r="Z48" s="48"/>
    </row>
    <row r="49" spans="1:26" ht="11.25" customHeight="1">
      <c r="A49" s="49"/>
      <c r="B49" s="48"/>
      <c r="C49" s="50"/>
      <c r="D49" s="51"/>
      <c r="E49" s="48"/>
      <c r="F49" s="52"/>
      <c r="G49" s="48"/>
      <c r="H49" s="48"/>
      <c r="I49" s="48"/>
      <c r="J49" s="48"/>
      <c r="K49" s="48"/>
      <c r="L49" s="48"/>
      <c r="M49" s="48"/>
      <c r="N49" s="48"/>
      <c r="O49" s="48"/>
      <c r="P49" s="48"/>
      <c r="Q49" s="48"/>
      <c r="R49" s="48"/>
      <c r="S49" s="48"/>
      <c r="T49" s="48"/>
      <c r="U49" s="48"/>
      <c r="V49" s="48"/>
      <c r="W49" s="48"/>
      <c r="X49" s="48"/>
      <c r="Y49" s="48"/>
      <c r="Z49" s="48"/>
    </row>
    <row r="50" spans="1:26" ht="11.25" customHeight="1">
      <c r="A50" s="49"/>
      <c r="B50" s="48"/>
      <c r="C50" s="50"/>
      <c r="D50" s="51"/>
      <c r="E50" s="48"/>
      <c r="F50" s="52"/>
      <c r="G50" s="48"/>
      <c r="H50" s="48"/>
      <c r="I50" s="48"/>
      <c r="J50" s="48"/>
      <c r="K50" s="48"/>
      <c r="L50" s="48"/>
      <c r="M50" s="48"/>
      <c r="N50" s="48"/>
      <c r="O50" s="48"/>
      <c r="P50" s="48"/>
      <c r="Q50" s="48"/>
      <c r="R50" s="48"/>
      <c r="S50" s="48"/>
      <c r="T50" s="48"/>
      <c r="U50" s="48"/>
      <c r="V50" s="48"/>
      <c r="W50" s="48"/>
      <c r="X50" s="48"/>
      <c r="Y50" s="48"/>
      <c r="Z50" s="48"/>
    </row>
    <row r="51" spans="1:26" ht="11.25" customHeight="1">
      <c r="A51" s="49"/>
      <c r="B51" s="48"/>
      <c r="C51" s="50"/>
      <c r="D51" s="51"/>
      <c r="E51" s="48"/>
      <c r="F51" s="52"/>
      <c r="G51" s="48"/>
      <c r="H51" s="48"/>
      <c r="I51" s="48"/>
      <c r="J51" s="48"/>
      <c r="K51" s="48"/>
      <c r="L51" s="48"/>
      <c r="M51" s="48"/>
      <c r="N51" s="48"/>
      <c r="O51" s="48"/>
      <c r="P51" s="48"/>
      <c r="Q51" s="48"/>
      <c r="R51" s="48"/>
      <c r="S51" s="48"/>
      <c r="T51" s="48"/>
      <c r="U51" s="48"/>
      <c r="V51" s="48"/>
      <c r="W51" s="48"/>
      <c r="X51" s="48"/>
      <c r="Y51" s="48"/>
      <c r="Z51" s="48"/>
    </row>
    <row r="52" spans="1:26" ht="11.25" customHeight="1">
      <c r="A52" s="49"/>
      <c r="B52" s="48"/>
      <c r="C52" s="50"/>
      <c r="D52" s="51"/>
      <c r="E52" s="48"/>
      <c r="F52" s="52"/>
      <c r="G52" s="48"/>
      <c r="H52" s="48"/>
      <c r="I52" s="48"/>
      <c r="J52" s="48"/>
      <c r="K52" s="48"/>
      <c r="L52" s="48"/>
      <c r="M52" s="48"/>
      <c r="N52" s="48"/>
      <c r="O52" s="48"/>
      <c r="P52" s="48"/>
      <c r="Q52" s="48"/>
      <c r="R52" s="48"/>
      <c r="S52" s="48"/>
      <c r="T52" s="48"/>
      <c r="U52" s="48"/>
      <c r="V52" s="48"/>
      <c r="W52" s="48"/>
      <c r="X52" s="48"/>
      <c r="Y52" s="48"/>
      <c r="Z52" s="48"/>
    </row>
    <row r="53" spans="1:26" ht="11.25" customHeight="1">
      <c r="A53" s="49"/>
      <c r="B53" s="48"/>
      <c r="C53" s="50"/>
      <c r="D53" s="51"/>
      <c r="E53" s="48"/>
      <c r="F53" s="52"/>
      <c r="G53" s="48"/>
      <c r="H53" s="48"/>
      <c r="I53" s="48"/>
      <c r="J53" s="48"/>
      <c r="K53" s="48"/>
      <c r="L53" s="48"/>
      <c r="M53" s="48"/>
      <c r="N53" s="48"/>
      <c r="O53" s="48"/>
      <c r="P53" s="48"/>
      <c r="Q53" s="48"/>
      <c r="R53" s="48"/>
      <c r="S53" s="48"/>
      <c r="T53" s="48"/>
      <c r="U53" s="48"/>
      <c r="V53" s="48"/>
      <c r="W53" s="48"/>
      <c r="X53" s="48"/>
      <c r="Y53" s="48"/>
      <c r="Z53" s="48"/>
    </row>
    <row r="54" spans="1:26" ht="11.25" customHeight="1">
      <c r="A54" s="49"/>
      <c r="B54" s="48"/>
      <c r="C54" s="50"/>
      <c r="D54" s="48"/>
      <c r="E54" s="48"/>
      <c r="F54" s="52"/>
      <c r="G54" s="48"/>
      <c r="H54" s="48"/>
      <c r="I54" s="48"/>
      <c r="J54" s="48"/>
      <c r="K54" s="48"/>
      <c r="L54" s="48"/>
      <c r="M54" s="48"/>
      <c r="N54" s="48"/>
      <c r="O54" s="48"/>
      <c r="P54" s="48"/>
      <c r="Q54" s="48"/>
      <c r="R54" s="48"/>
      <c r="S54" s="48"/>
      <c r="T54" s="48"/>
      <c r="U54" s="48"/>
      <c r="V54" s="48"/>
      <c r="W54" s="48"/>
      <c r="X54" s="48"/>
      <c r="Y54" s="48"/>
      <c r="Z54" s="48"/>
    </row>
    <row r="55" spans="1:26" ht="12" customHeight="1">
      <c r="A55" s="53"/>
      <c r="B55" s="54"/>
      <c r="C55" s="54"/>
      <c r="D55" s="56"/>
      <c r="E55" s="54"/>
      <c r="F55" s="57"/>
      <c r="G55" s="48"/>
      <c r="H55" s="48"/>
      <c r="I55" s="48"/>
      <c r="J55" s="48"/>
      <c r="K55" s="48"/>
      <c r="L55" s="48"/>
      <c r="M55" s="48"/>
      <c r="N55" s="48"/>
      <c r="O55" s="48"/>
      <c r="P55" s="48"/>
      <c r="Q55" s="48"/>
      <c r="R55" s="48"/>
      <c r="S55" s="48"/>
      <c r="T55" s="48"/>
      <c r="U55" s="48"/>
      <c r="V55" s="48"/>
      <c r="W55" s="48"/>
      <c r="X55" s="48"/>
      <c r="Y55" s="48"/>
      <c r="Z55" s="48"/>
    </row>
    <row r="56" spans="1:26" ht="11.25" customHeight="1">
      <c r="A56" s="48"/>
      <c r="B56" s="48"/>
      <c r="C56" s="48"/>
      <c r="D56" s="48"/>
      <c r="E56" s="48"/>
      <c r="F56" s="58" t="s">
        <v>77</v>
      </c>
      <c r="G56" s="48"/>
      <c r="H56" s="48"/>
      <c r="I56" s="48"/>
      <c r="J56" s="48"/>
      <c r="K56" s="48"/>
      <c r="L56" s="48"/>
      <c r="M56" s="48"/>
      <c r="N56" s="48"/>
      <c r="O56" s="48"/>
      <c r="P56" s="48"/>
      <c r="Q56" s="48"/>
      <c r="R56" s="48"/>
      <c r="S56" s="48"/>
      <c r="T56" s="48"/>
      <c r="U56" s="48"/>
      <c r="V56" s="48"/>
      <c r="W56" s="48"/>
      <c r="X56" s="48"/>
      <c r="Y56" s="48"/>
      <c r="Z56" s="48"/>
    </row>
    <row r="57" spans="1:26" ht="11.2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1.2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1.2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1.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row r="62" spans="1:26" ht="12.75" customHeight="1"/>
    <row r="63" spans="1:26" ht="12.75" customHeight="1"/>
    <row r="64" spans="1: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F1"/>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Z1000"/>
  <sheetViews>
    <sheetView workbookViewId="0"/>
  </sheetViews>
  <sheetFormatPr defaultColWidth="14.42578125" defaultRowHeight="15" customHeight="1"/>
  <cols>
    <col min="1" max="1" width="12.7109375" customWidth="1"/>
    <col min="2" max="2" width="25.7109375" customWidth="1"/>
    <col min="3" max="3" width="31.7109375" customWidth="1"/>
    <col min="4" max="4" width="28.7109375" customWidth="1"/>
    <col min="5" max="5" width="32.7109375" customWidth="1"/>
    <col min="6" max="26" width="8" customWidth="1"/>
  </cols>
  <sheetData>
    <row r="1" spans="1:26" ht="15.75" customHeight="1">
      <c r="A1" s="168" t="s">
        <v>78</v>
      </c>
      <c r="B1" s="155"/>
      <c r="C1" s="155"/>
      <c r="D1" s="155"/>
      <c r="E1" s="155"/>
    </row>
    <row r="2" spans="1:26" ht="12.75" customHeight="1">
      <c r="A2" s="39" t="s">
        <v>79</v>
      </c>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c r="A3" s="59" t="s">
        <v>80</v>
      </c>
      <c r="B3" s="59" t="s">
        <v>81</v>
      </c>
      <c r="C3" s="59" t="s">
        <v>82</v>
      </c>
      <c r="D3" s="59" t="s">
        <v>83</v>
      </c>
      <c r="E3" s="59" t="s">
        <v>84</v>
      </c>
      <c r="F3" s="13"/>
      <c r="G3" s="13"/>
      <c r="H3" s="13"/>
      <c r="I3" s="13"/>
      <c r="J3" s="13"/>
      <c r="K3" s="13"/>
      <c r="L3" s="13"/>
      <c r="M3" s="13"/>
      <c r="N3" s="13"/>
      <c r="O3" s="13"/>
      <c r="P3" s="13"/>
      <c r="Q3" s="13"/>
      <c r="R3" s="13"/>
      <c r="S3" s="13"/>
      <c r="T3" s="13"/>
      <c r="U3" s="13"/>
      <c r="V3" s="13"/>
      <c r="W3" s="13"/>
      <c r="X3" s="13"/>
      <c r="Y3" s="13"/>
      <c r="Z3" s="13"/>
    </row>
    <row r="4" spans="1:26" ht="84" customHeight="1">
      <c r="A4" s="60" t="s">
        <v>85</v>
      </c>
      <c r="B4" s="61" t="s">
        <v>86</v>
      </c>
      <c r="C4" s="61" t="s">
        <v>87</v>
      </c>
      <c r="D4" s="61" t="s">
        <v>88</v>
      </c>
      <c r="E4" s="61" t="s">
        <v>89</v>
      </c>
    </row>
    <row r="5" spans="1:26" ht="84" customHeight="1">
      <c r="A5" s="60" t="s">
        <v>90</v>
      </c>
      <c r="B5" s="61" t="s">
        <v>91</v>
      </c>
      <c r="C5" s="61" t="s">
        <v>92</v>
      </c>
      <c r="D5" s="61" t="s">
        <v>93</v>
      </c>
      <c r="E5" s="61" t="s">
        <v>94</v>
      </c>
    </row>
    <row r="6" spans="1:26" ht="144" customHeight="1">
      <c r="A6" s="60" t="s">
        <v>95</v>
      </c>
      <c r="B6" s="61" t="s">
        <v>96</v>
      </c>
      <c r="C6" s="61" t="s">
        <v>97</v>
      </c>
      <c r="D6" s="61" t="s">
        <v>98</v>
      </c>
      <c r="E6" s="61" t="s">
        <v>99</v>
      </c>
    </row>
    <row r="7" spans="1:26" ht="84" customHeight="1">
      <c r="A7" s="60" t="s">
        <v>100</v>
      </c>
      <c r="B7" s="61" t="s">
        <v>101</v>
      </c>
      <c r="C7" s="61" t="s">
        <v>102</v>
      </c>
      <c r="D7" s="61" t="s">
        <v>103</v>
      </c>
      <c r="E7" s="61" t="s">
        <v>104</v>
      </c>
    </row>
    <row r="8" spans="1:26" ht="132" customHeight="1">
      <c r="A8" s="60" t="s">
        <v>105</v>
      </c>
      <c r="B8" s="61" t="s">
        <v>106</v>
      </c>
      <c r="C8" s="61" t="s">
        <v>107</v>
      </c>
      <c r="D8" s="61" t="s">
        <v>108</v>
      </c>
      <c r="E8" s="61" t="s">
        <v>109</v>
      </c>
    </row>
    <row r="9" spans="1:26" ht="12.75" customHeight="1">
      <c r="A9" s="166" t="s">
        <v>110</v>
      </c>
      <c r="B9" s="167"/>
      <c r="C9" s="167"/>
      <c r="D9" s="167"/>
      <c r="E9" s="167"/>
    </row>
    <row r="10" spans="1:26" ht="15.75" customHeight="1">
      <c r="A10" s="168" t="s">
        <v>78</v>
      </c>
      <c r="B10" s="155"/>
      <c r="C10" s="155"/>
      <c r="D10" s="155"/>
      <c r="E10" s="155"/>
    </row>
    <row r="11" spans="1:26" ht="12.75" customHeight="1">
      <c r="A11" s="39" t="s">
        <v>111</v>
      </c>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2.75" customHeight="1">
      <c r="A12" s="59" t="s">
        <v>80</v>
      </c>
      <c r="B12" s="59" t="s">
        <v>81</v>
      </c>
      <c r="C12" s="59" t="s">
        <v>82</v>
      </c>
      <c r="D12" s="59" t="s">
        <v>83</v>
      </c>
      <c r="E12" s="59" t="s">
        <v>84</v>
      </c>
      <c r="F12" s="13"/>
      <c r="G12" s="13"/>
      <c r="H12" s="13"/>
      <c r="I12" s="13"/>
      <c r="J12" s="13"/>
      <c r="K12" s="13"/>
      <c r="L12" s="13"/>
      <c r="M12" s="13"/>
      <c r="N12" s="13"/>
      <c r="O12" s="13"/>
      <c r="P12" s="13"/>
      <c r="Q12" s="13"/>
      <c r="R12" s="13"/>
      <c r="S12" s="13"/>
      <c r="T12" s="13"/>
      <c r="U12" s="13"/>
      <c r="V12" s="13"/>
      <c r="W12" s="13"/>
      <c r="X12" s="13"/>
      <c r="Y12" s="13"/>
      <c r="Z12" s="13"/>
    </row>
    <row r="13" spans="1:26" ht="84" customHeight="1">
      <c r="A13" s="60" t="s">
        <v>112</v>
      </c>
      <c r="B13" s="61" t="s">
        <v>113</v>
      </c>
      <c r="C13" s="61" t="s">
        <v>114</v>
      </c>
      <c r="D13" s="61" t="s">
        <v>115</v>
      </c>
      <c r="E13" s="61" t="s">
        <v>116</v>
      </c>
    </row>
    <row r="14" spans="1:26" ht="132" customHeight="1">
      <c r="A14" s="60" t="s">
        <v>117</v>
      </c>
      <c r="B14" s="61" t="s">
        <v>118</v>
      </c>
      <c r="C14" s="61" t="s">
        <v>119</v>
      </c>
      <c r="D14" s="61" t="s">
        <v>120</v>
      </c>
      <c r="E14" s="61" t="s">
        <v>121</v>
      </c>
    </row>
    <row r="15" spans="1:26" ht="48" customHeight="1">
      <c r="A15" s="60" t="s">
        <v>122</v>
      </c>
      <c r="B15" s="61" t="s">
        <v>123</v>
      </c>
      <c r="C15" s="61" t="s">
        <v>124</v>
      </c>
      <c r="D15" s="61" t="s">
        <v>125</v>
      </c>
      <c r="E15" s="61" t="s">
        <v>126</v>
      </c>
    </row>
    <row r="16" spans="1:26" ht="132" customHeight="1">
      <c r="A16" s="60" t="s">
        <v>127</v>
      </c>
      <c r="B16" s="61" t="s">
        <v>128</v>
      </c>
      <c r="C16" s="61" t="s">
        <v>129</v>
      </c>
      <c r="D16" s="61" t="s">
        <v>130</v>
      </c>
      <c r="E16" s="61" t="s">
        <v>131</v>
      </c>
    </row>
    <row r="17" spans="1:26" ht="132" customHeight="1">
      <c r="A17" s="60" t="s">
        <v>132</v>
      </c>
      <c r="B17" s="61" t="s">
        <v>133</v>
      </c>
      <c r="C17" s="61" t="s">
        <v>134</v>
      </c>
      <c r="D17" s="61" t="s">
        <v>135</v>
      </c>
      <c r="E17" s="61" t="s">
        <v>136</v>
      </c>
    </row>
    <row r="18" spans="1:26" ht="12.75" customHeight="1">
      <c r="A18" s="166" t="s">
        <v>137</v>
      </c>
      <c r="B18" s="167"/>
      <c r="C18" s="167"/>
      <c r="D18" s="167"/>
      <c r="E18" s="167"/>
    </row>
    <row r="19" spans="1:26" ht="12.75" customHeight="1">
      <c r="A19" s="62"/>
      <c r="B19" s="63"/>
      <c r="C19" s="63"/>
      <c r="D19" s="63"/>
      <c r="E19" s="63"/>
    </row>
    <row r="20" spans="1:26" ht="15.75" customHeight="1">
      <c r="A20" s="168" t="s">
        <v>78</v>
      </c>
      <c r="B20" s="155"/>
      <c r="C20" s="155"/>
      <c r="D20" s="155"/>
      <c r="E20" s="155"/>
    </row>
    <row r="21" spans="1:26" ht="12.75" customHeight="1">
      <c r="A21" s="64" t="s">
        <v>138</v>
      </c>
      <c r="B21" s="65"/>
      <c r="C21" s="65"/>
      <c r="D21" s="65"/>
      <c r="E21" s="65"/>
    </row>
    <row r="22" spans="1:26" ht="12.75" customHeight="1">
      <c r="A22" s="59" t="s">
        <v>80</v>
      </c>
      <c r="B22" s="59" t="s">
        <v>81</v>
      </c>
      <c r="C22" s="59" t="s">
        <v>82</v>
      </c>
      <c r="D22" s="59" t="s">
        <v>83</v>
      </c>
      <c r="E22" s="59" t="s">
        <v>84</v>
      </c>
      <c r="F22" s="13"/>
      <c r="G22" s="13"/>
      <c r="H22" s="13"/>
      <c r="I22" s="13"/>
      <c r="J22" s="13"/>
      <c r="K22" s="13"/>
      <c r="L22" s="13"/>
      <c r="M22" s="13"/>
      <c r="N22" s="13"/>
      <c r="O22" s="13"/>
      <c r="P22" s="13"/>
      <c r="Q22" s="13"/>
      <c r="R22" s="13"/>
      <c r="S22" s="13"/>
      <c r="T22" s="13"/>
      <c r="U22" s="13"/>
      <c r="V22" s="13"/>
      <c r="W22" s="13"/>
      <c r="X22" s="13"/>
      <c r="Y22" s="13"/>
      <c r="Z22" s="13"/>
    </row>
    <row r="23" spans="1:26" ht="96" customHeight="1">
      <c r="A23" s="60" t="s">
        <v>139</v>
      </c>
      <c r="B23" s="61" t="s">
        <v>140</v>
      </c>
      <c r="C23" s="61" t="s">
        <v>141</v>
      </c>
      <c r="D23" s="61" t="s">
        <v>142</v>
      </c>
      <c r="E23" s="61" t="s">
        <v>143</v>
      </c>
    </row>
    <row r="24" spans="1:26" ht="72" customHeight="1">
      <c r="A24" s="60" t="s">
        <v>144</v>
      </c>
      <c r="B24" s="61" t="s">
        <v>145</v>
      </c>
      <c r="C24" s="61" t="s">
        <v>146</v>
      </c>
      <c r="D24" s="61" t="s">
        <v>147</v>
      </c>
      <c r="E24" s="61" t="s">
        <v>148</v>
      </c>
    </row>
    <row r="25" spans="1:26" ht="120" customHeight="1">
      <c r="A25" s="60" t="s">
        <v>149</v>
      </c>
      <c r="B25" s="61" t="s">
        <v>150</v>
      </c>
      <c r="C25" s="61" t="s">
        <v>151</v>
      </c>
      <c r="D25" s="61" t="s">
        <v>152</v>
      </c>
      <c r="E25" s="61" t="s">
        <v>153</v>
      </c>
    </row>
    <row r="26" spans="1:26" ht="36" customHeight="1">
      <c r="A26" s="60" t="s">
        <v>154</v>
      </c>
      <c r="B26" s="61" t="s">
        <v>155</v>
      </c>
      <c r="C26" s="61" t="s">
        <v>156</v>
      </c>
      <c r="D26" s="61" t="s">
        <v>157</v>
      </c>
      <c r="E26" s="61" t="s">
        <v>158</v>
      </c>
    </row>
    <row r="27" spans="1:26" ht="84" customHeight="1">
      <c r="A27" s="60" t="s">
        <v>159</v>
      </c>
      <c r="B27" s="61" t="s">
        <v>160</v>
      </c>
      <c r="C27" s="61" t="s">
        <v>161</v>
      </c>
      <c r="D27" s="61" t="s">
        <v>162</v>
      </c>
      <c r="E27" s="61" t="s">
        <v>163</v>
      </c>
    </row>
    <row r="28" spans="1:26" ht="12.75" customHeight="1">
      <c r="A28" s="166" t="s">
        <v>164</v>
      </c>
      <c r="B28" s="167"/>
      <c r="C28" s="167"/>
      <c r="D28" s="167"/>
      <c r="E28" s="167"/>
    </row>
    <row r="29" spans="1:26" ht="12.75" customHeight="1">
      <c r="A29" s="66"/>
      <c r="B29" s="65"/>
      <c r="C29" s="65"/>
      <c r="D29" s="65"/>
      <c r="E29" s="65"/>
    </row>
    <row r="30" spans="1:26" ht="12.75" customHeight="1">
      <c r="A30" s="66"/>
      <c r="B30" s="65"/>
      <c r="C30" s="65"/>
      <c r="D30" s="65"/>
      <c r="E30" s="65"/>
    </row>
    <row r="31" spans="1:26" ht="15.75" customHeight="1">
      <c r="A31" s="168" t="s">
        <v>78</v>
      </c>
      <c r="B31" s="155"/>
      <c r="C31" s="155"/>
      <c r="D31" s="155"/>
      <c r="E31" s="155"/>
    </row>
    <row r="32" spans="1:26" ht="12.75" customHeight="1">
      <c r="A32" s="64" t="s">
        <v>165</v>
      </c>
      <c r="B32" s="65"/>
      <c r="C32" s="65"/>
      <c r="D32" s="65"/>
      <c r="E32" s="65"/>
    </row>
    <row r="33" spans="1:26" ht="12.75" customHeight="1">
      <c r="A33" s="59" t="s">
        <v>80</v>
      </c>
      <c r="B33" s="59" t="s">
        <v>81</v>
      </c>
      <c r="C33" s="59" t="s">
        <v>82</v>
      </c>
      <c r="D33" s="59" t="s">
        <v>83</v>
      </c>
      <c r="E33" s="59" t="s">
        <v>84</v>
      </c>
      <c r="F33" s="13"/>
      <c r="G33" s="13"/>
      <c r="H33" s="13"/>
      <c r="I33" s="13"/>
      <c r="J33" s="13"/>
      <c r="K33" s="13"/>
      <c r="L33" s="13"/>
      <c r="M33" s="13"/>
      <c r="N33" s="13"/>
      <c r="O33" s="13"/>
      <c r="P33" s="13"/>
      <c r="Q33" s="13"/>
      <c r="R33" s="13"/>
      <c r="S33" s="13"/>
      <c r="T33" s="13"/>
      <c r="U33" s="13"/>
      <c r="V33" s="13"/>
      <c r="W33" s="13"/>
      <c r="X33" s="13"/>
      <c r="Y33" s="13"/>
      <c r="Z33" s="13"/>
    </row>
    <row r="34" spans="1:26" ht="90" customHeight="1">
      <c r="A34" s="67" t="s">
        <v>166</v>
      </c>
      <c r="B34" s="68" t="s">
        <v>167</v>
      </c>
      <c r="C34" s="68" t="s">
        <v>168</v>
      </c>
      <c r="D34" s="68" t="s">
        <v>169</v>
      </c>
      <c r="E34" s="68" t="s">
        <v>170</v>
      </c>
    </row>
    <row r="35" spans="1:26" ht="67.5" customHeight="1">
      <c r="A35" s="67" t="s">
        <v>171</v>
      </c>
      <c r="B35" s="68" t="s">
        <v>172</v>
      </c>
      <c r="C35" s="68" t="s">
        <v>173</v>
      </c>
      <c r="D35" s="68" t="s">
        <v>174</v>
      </c>
      <c r="E35" s="68" t="s">
        <v>175</v>
      </c>
    </row>
    <row r="36" spans="1:26" ht="45" customHeight="1">
      <c r="A36" s="67" t="s">
        <v>176</v>
      </c>
      <c r="B36" s="69" t="s">
        <v>177</v>
      </c>
      <c r="C36" s="69" t="s">
        <v>178</v>
      </c>
      <c r="D36" s="69" t="s">
        <v>179</v>
      </c>
      <c r="E36" s="69" t="s">
        <v>180</v>
      </c>
    </row>
    <row r="37" spans="1:26" ht="90" customHeight="1">
      <c r="A37" s="67" t="s">
        <v>181</v>
      </c>
      <c r="B37" s="70" t="s">
        <v>182</v>
      </c>
      <c r="C37" s="70" t="s">
        <v>183</v>
      </c>
      <c r="D37" s="70" t="s">
        <v>184</v>
      </c>
      <c r="E37" s="70" t="s">
        <v>185</v>
      </c>
    </row>
    <row r="38" spans="1:26" ht="157.5" customHeight="1">
      <c r="A38" s="67" t="s">
        <v>186</v>
      </c>
      <c r="B38" s="69" t="s">
        <v>187</v>
      </c>
      <c r="C38" s="69" t="s">
        <v>188</v>
      </c>
      <c r="D38" s="69" t="s">
        <v>189</v>
      </c>
      <c r="E38" s="69" t="s">
        <v>190</v>
      </c>
    </row>
    <row r="39" spans="1:26" ht="78.75" customHeight="1">
      <c r="A39" s="67" t="s">
        <v>191</v>
      </c>
      <c r="B39" s="70" t="s">
        <v>192</v>
      </c>
      <c r="C39" s="70" t="s">
        <v>193</v>
      </c>
      <c r="D39" s="70" t="s">
        <v>194</v>
      </c>
      <c r="E39" s="70" t="s">
        <v>195</v>
      </c>
    </row>
    <row r="40" spans="1:26" ht="12.75" customHeight="1">
      <c r="A40" s="166" t="s">
        <v>196</v>
      </c>
      <c r="B40" s="167"/>
      <c r="C40" s="167"/>
      <c r="D40" s="167"/>
      <c r="E40" s="167"/>
    </row>
    <row r="41" spans="1:26" ht="12.75" customHeight="1"/>
    <row r="42" spans="1:26" ht="12.75" customHeight="1"/>
    <row r="43" spans="1:26" ht="12.75" customHeight="1"/>
    <row r="44" spans="1:26" ht="12.75" customHeight="1"/>
    <row r="45" spans="1:26" ht="12.75" customHeight="1"/>
    <row r="46" spans="1:26" ht="12.75" customHeight="1"/>
    <row r="47" spans="1:26" ht="12.75" customHeight="1"/>
    <row r="48" spans="1: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A28:E28"/>
    <mergeCell ref="A31:E31"/>
    <mergeCell ref="A40:E40"/>
    <mergeCell ref="A1:E1"/>
    <mergeCell ref="A9:E9"/>
    <mergeCell ref="A10:E10"/>
    <mergeCell ref="A18:E18"/>
    <mergeCell ref="A20:E20"/>
  </mergeCells>
  <pageMargins left="0.2" right="0.2" top="0.2" bottom="0.2"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000"/>
  <sheetViews>
    <sheetView tabSelected="1" workbookViewId="0">
      <selection activeCell="K7" sqref="K7"/>
    </sheetView>
  </sheetViews>
  <sheetFormatPr defaultColWidth="14.42578125" defaultRowHeight="15" customHeight="1"/>
  <cols>
    <col min="1" max="1" width="2.85546875" customWidth="1"/>
    <col min="2" max="2" width="23.7109375" customWidth="1"/>
    <col min="3" max="10" width="11.7109375" customWidth="1"/>
    <col min="11" max="11" width="11.42578125" customWidth="1"/>
    <col min="12" max="26" width="8" customWidth="1"/>
  </cols>
  <sheetData>
    <row r="1" spans="2:12" ht="26.25" customHeight="1">
      <c r="C1" s="190" t="s">
        <v>197</v>
      </c>
      <c r="D1" s="155"/>
      <c r="E1" s="155"/>
      <c r="F1" s="155"/>
      <c r="G1" s="155"/>
      <c r="H1" s="155"/>
      <c r="I1" s="155"/>
      <c r="J1" s="155"/>
      <c r="K1" s="155"/>
      <c r="L1" s="155"/>
    </row>
    <row r="2" spans="2:12" ht="12.75" customHeight="1"/>
    <row r="3" spans="2:12" ht="12.75" customHeight="1"/>
    <row r="4" spans="2:12" ht="12.75" customHeight="1"/>
    <row r="5" spans="2:12" ht="13.5" customHeight="1"/>
    <row r="6" spans="2:12" ht="13.5" customHeight="1">
      <c r="B6" s="71" t="s">
        <v>2</v>
      </c>
      <c r="C6" s="191" t="s">
        <v>3</v>
      </c>
      <c r="D6" s="192"/>
      <c r="F6" s="71" t="s">
        <v>198</v>
      </c>
      <c r="H6" s="193"/>
      <c r="I6" s="192"/>
    </row>
    <row r="7" spans="2:12" ht="13.5" customHeight="1"/>
    <row r="8" spans="2:12" ht="13.5" customHeight="1">
      <c r="B8" s="71" t="s">
        <v>4</v>
      </c>
      <c r="C8" s="191" t="s">
        <v>224</v>
      </c>
      <c r="D8" s="192"/>
      <c r="F8" s="71" t="s">
        <v>199</v>
      </c>
      <c r="H8" s="191"/>
      <c r="I8" s="192"/>
    </row>
    <row r="9" spans="2:12" ht="12.75" customHeight="1">
      <c r="F9" s="71" t="s">
        <v>200</v>
      </c>
    </row>
    <row r="10" spans="2:12" ht="13.5" customHeight="1"/>
    <row r="11" spans="2:12" ht="13.5" customHeight="1">
      <c r="B11" s="13" t="s">
        <v>201</v>
      </c>
      <c r="C11" s="191" t="str">
        <f>'General Information'!$B$10</f>
        <v>Teacher</v>
      </c>
      <c r="D11" s="192"/>
      <c r="F11" s="13" t="s">
        <v>9</v>
      </c>
      <c r="H11" s="191"/>
      <c r="I11" s="192"/>
    </row>
    <row r="12" spans="2:12" ht="12.75" customHeight="1"/>
    <row r="13" spans="2:12" ht="13.5" customHeight="1"/>
    <row r="14" spans="2:12" ht="25.5" customHeight="1">
      <c r="B14" s="72" t="s">
        <v>202</v>
      </c>
      <c r="C14" s="189" t="s">
        <v>203</v>
      </c>
      <c r="D14" s="174"/>
      <c r="E14" s="189" t="s">
        <v>204</v>
      </c>
      <c r="F14" s="174"/>
      <c r="G14" s="189" t="s">
        <v>205</v>
      </c>
      <c r="H14" s="174"/>
      <c r="I14" s="189" t="s">
        <v>206</v>
      </c>
      <c r="J14" s="174"/>
      <c r="K14" s="73" t="s">
        <v>207</v>
      </c>
      <c r="L14" s="74" t="s">
        <v>208</v>
      </c>
    </row>
    <row r="15" spans="2:12" ht="13.5" customHeight="1">
      <c r="B15" s="12"/>
      <c r="C15" s="182" t="s">
        <v>209</v>
      </c>
      <c r="D15" s="183"/>
      <c r="E15" s="182" t="s">
        <v>210</v>
      </c>
      <c r="F15" s="183"/>
      <c r="G15" s="182" t="s">
        <v>211</v>
      </c>
      <c r="H15" s="183"/>
      <c r="I15" s="182" t="s">
        <v>212</v>
      </c>
      <c r="J15" s="183"/>
      <c r="K15" s="75" t="s">
        <v>213</v>
      </c>
      <c r="L15" s="76" t="s">
        <v>214</v>
      </c>
    </row>
    <row r="16" spans="2:12" ht="38.25" customHeight="1">
      <c r="B16" s="184" t="s">
        <v>215</v>
      </c>
      <c r="C16" s="185"/>
      <c r="D16" s="185"/>
      <c r="E16" s="185"/>
      <c r="F16" s="185"/>
      <c r="G16" s="185"/>
      <c r="H16" s="185"/>
      <c r="I16" s="185"/>
      <c r="J16" s="185"/>
      <c r="K16" s="185"/>
      <c r="L16" s="77"/>
    </row>
    <row r="17" spans="2:12" ht="12.75" customHeight="1">
      <c r="B17" s="65"/>
      <c r="C17" s="65"/>
      <c r="D17" s="65"/>
      <c r="E17" s="65"/>
      <c r="F17" s="65"/>
      <c r="G17" s="65"/>
      <c r="H17" s="65"/>
      <c r="I17" s="65"/>
      <c r="J17" s="65"/>
      <c r="K17" s="65"/>
      <c r="L17" s="78"/>
    </row>
    <row r="18" spans="2:12" ht="13.5" customHeight="1">
      <c r="B18" s="79"/>
      <c r="C18" s="65"/>
      <c r="D18" s="65"/>
      <c r="E18" s="65"/>
      <c r="F18" s="65"/>
      <c r="G18" s="65"/>
      <c r="H18" s="65"/>
      <c r="I18" s="65"/>
      <c r="J18" s="65"/>
      <c r="K18" s="65"/>
      <c r="L18" s="78"/>
    </row>
    <row r="19" spans="2:12" ht="12.75" customHeight="1">
      <c r="B19" s="80" t="s">
        <v>216</v>
      </c>
      <c r="C19" s="81"/>
      <c r="D19" s="81"/>
      <c r="E19" s="82"/>
      <c r="F19" s="82"/>
      <c r="G19" s="83"/>
      <c r="H19" s="65"/>
      <c r="I19" s="186" t="s">
        <v>217</v>
      </c>
      <c r="J19" s="187"/>
      <c r="K19" s="187"/>
      <c r="L19" s="187"/>
    </row>
    <row r="20" spans="2:12" ht="12.75" customHeight="1">
      <c r="B20" s="84"/>
      <c r="C20" s="65"/>
      <c r="D20" s="65"/>
      <c r="E20" s="65"/>
      <c r="F20" s="65"/>
      <c r="G20" s="85"/>
      <c r="H20" s="65"/>
      <c r="I20" s="188"/>
      <c r="J20" s="155"/>
      <c r="K20" s="155"/>
      <c r="L20" s="155"/>
    </row>
    <row r="21" spans="2:12" ht="12.75" customHeight="1">
      <c r="B21" s="86" t="s">
        <v>218</v>
      </c>
      <c r="C21" s="65"/>
      <c r="D21" s="65"/>
      <c r="E21" s="87"/>
      <c r="G21" s="88">
        <f>'General Information'!$B$21/100</f>
        <v>0.6</v>
      </c>
      <c r="H21" s="65"/>
      <c r="I21" s="188"/>
      <c r="J21" s="155"/>
      <c r="K21" s="155"/>
      <c r="L21" s="155"/>
    </row>
    <row r="22" spans="2:12" ht="13.5" customHeight="1">
      <c r="B22" s="86" t="s">
        <v>219</v>
      </c>
      <c r="C22" s="65"/>
      <c r="D22" s="65"/>
      <c r="E22" s="65"/>
      <c r="G22" s="89">
        <f>'General Information'!$B$23/100</f>
        <v>0.4</v>
      </c>
      <c r="H22" s="65"/>
      <c r="I22" s="188"/>
      <c r="J22" s="155"/>
      <c r="K22" s="155"/>
      <c r="L22" s="155"/>
    </row>
    <row r="23" spans="2:12" ht="12.75" customHeight="1">
      <c r="B23" s="84"/>
      <c r="C23" s="65"/>
      <c r="D23" s="65"/>
      <c r="E23" s="87" t="s">
        <v>220</v>
      </c>
      <c r="G23" s="88">
        <f>G21+G22</f>
        <v>1</v>
      </c>
      <c r="H23" s="65"/>
      <c r="I23" s="188"/>
      <c r="J23" s="155"/>
      <c r="K23" s="155"/>
      <c r="L23" s="155"/>
    </row>
    <row r="24" spans="2:12" ht="13.5" customHeight="1">
      <c r="B24" s="90"/>
      <c r="C24" s="91"/>
      <c r="D24" s="91"/>
      <c r="E24" s="92"/>
      <c r="F24" s="93"/>
      <c r="G24" s="94"/>
      <c r="H24" s="65"/>
      <c r="I24" s="65"/>
      <c r="J24" s="65"/>
      <c r="K24" s="65"/>
      <c r="L24" s="78"/>
    </row>
    <row r="25" spans="2:12" ht="12.75" customHeight="1">
      <c r="B25" s="65"/>
      <c r="C25" s="65"/>
      <c r="D25" s="65"/>
      <c r="E25" s="65"/>
      <c r="F25" s="65"/>
      <c r="G25" s="65"/>
      <c r="H25" s="65"/>
      <c r="I25" s="65"/>
      <c r="J25" s="65"/>
      <c r="K25" s="65"/>
      <c r="L25" s="78"/>
    </row>
    <row r="26" spans="2:12" ht="12.75" customHeight="1">
      <c r="B26" s="65"/>
      <c r="C26" s="65"/>
      <c r="D26" s="65"/>
      <c r="E26" s="65"/>
      <c r="F26" s="65"/>
      <c r="G26" s="65"/>
      <c r="H26" s="65"/>
      <c r="I26" s="65"/>
      <c r="J26" s="65"/>
      <c r="K26" s="65"/>
      <c r="L26" s="78"/>
    </row>
    <row r="27" spans="2:12" ht="12.75" customHeight="1">
      <c r="B27" s="95" t="s">
        <v>221</v>
      </c>
    </row>
    <row r="28" spans="2:12" ht="13.5" customHeight="1"/>
    <row r="29" spans="2:12" ht="13.5" customHeight="1">
      <c r="B29" s="96" t="s">
        <v>80</v>
      </c>
      <c r="C29" s="189" t="s">
        <v>203</v>
      </c>
      <c r="D29" s="174"/>
      <c r="E29" s="189" t="s">
        <v>204</v>
      </c>
      <c r="F29" s="174"/>
      <c r="G29" s="189" t="s">
        <v>205</v>
      </c>
      <c r="H29" s="174"/>
      <c r="I29" s="189" t="s">
        <v>206</v>
      </c>
      <c r="J29" s="174"/>
      <c r="K29" s="97" t="s">
        <v>222</v>
      </c>
    </row>
    <row r="30" spans="2:12" ht="144.75" customHeight="1">
      <c r="B30" s="98" t="s">
        <v>223</v>
      </c>
      <c r="C30" s="173" t="s">
        <v>86</v>
      </c>
      <c r="D30" s="174"/>
      <c r="E30" s="173" t="s">
        <v>87</v>
      </c>
      <c r="F30" s="174"/>
      <c r="G30" s="173" t="s">
        <v>88</v>
      </c>
      <c r="H30" s="174"/>
      <c r="I30" s="173" t="s">
        <v>89</v>
      </c>
      <c r="J30" s="174"/>
      <c r="K30" s="73" t="s">
        <v>224</v>
      </c>
      <c r="L30" s="99"/>
    </row>
    <row r="31" spans="2:12" ht="13.5" customHeight="1">
      <c r="B31" s="12"/>
      <c r="C31" s="100"/>
      <c r="D31" s="101">
        <f>IF(C31="x",1, )</f>
        <v>0</v>
      </c>
      <c r="E31" s="100"/>
      <c r="F31" s="101">
        <f>IF(E31="x",2, )</f>
        <v>0</v>
      </c>
      <c r="G31" s="100"/>
      <c r="H31" s="101">
        <f>IF(G31="x",3, )</f>
        <v>0</v>
      </c>
      <c r="I31" s="102"/>
      <c r="J31" s="101" t="s">
        <v>224</v>
      </c>
      <c r="K31" s="103"/>
      <c r="L31" s="104">
        <f>SUM(D31,F31,H31,J31)</f>
        <v>0</v>
      </c>
    </row>
    <row r="32" spans="2:12" ht="13.5" customHeight="1">
      <c r="B32" s="105" t="s">
        <v>225</v>
      </c>
      <c r="C32" s="106"/>
      <c r="D32" s="107"/>
      <c r="E32" s="108"/>
      <c r="F32" s="107"/>
      <c r="G32" s="107"/>
      <c r="H32" s="107"/>
      <c r="I32" s="107"/>
      <c r="J32" s="107"/>
      <c r="K32" s="107"/>
      <c r="L32" s="109"/>
    </row>
    <row r="33" spans="2:23" ht="13.5" customHeight="1">
      <c r="B33" s="110"/>
      <c r="C33" s="13"/>
      <c r="D33" s="13"/>
      <c r="E33" s="13"/>
      <c r="F33" s="13"/>
      <c r="G33" s="13"/>
      <c r="H33" s="13"/>
      <c r="I33" s="13"/>
      <c r="J33" s="13"/>
      <c r="K33" s="13"/>
    </row>
    <row r="34" spans="2:23" ht="114.75" customHeight="1">
      <c r="B34" s="111" t="s">
        <v>226</v>
      </c>
      <c r="C34" s="173" t="s">
        <v>91</v>
      </c>
      <c r="D34" s="174"/>
      <c r="E34" s="173" t="s">
        <v>92</v>
      </c>
      <c r="F34" s="174"/>
      <c r="G34" s="173" t="s">
        <v>93</v>
      </c>
      <c r="H34" s="174"/>
      <c r="I34" s="181" t="s">
        <v>94</v>
      </c>
      <c r="J34" s="174"/>
      <c r="K34" s="73" t="s">
        <v>224</v>
      </c>
      <c r="L34" s="99"/>
    </row>
    <row r="35" spans="2:23" ht="13.5" customHeight="1">
      <c r="B35" s="17"/>
      <c r="C35" s="100"/>
      <c r="D35" s="101">
        <f>IF(C35="x",1, )</f>
        <v>0</v>
      </c>
      <c r="E35" s="100"/>
      <c r="F35" s="101">
        <f>IF(E35="x",2, )</f>
        <v>0</v>
      </c>
      <c r="G35" s="102"/>
      <c r="H35" s="101">
        <f>IF(G35="x",3, )</f>
        <v>0</v>
      </c>
      <c r="I35" s="100"/>
      <c r="J35" s="101">
        <f>IF(I35="x",4, )</f>
        <v>0</v>
      </c>
      <c r="K35" s="103"/>
      <c r="L35" s="104">
        <f>SUM(D35,F35,H35,J35)</f>
        <v>0</v>
      </c>
    </row>
    <row r="36" spans="2:23" ht="13.5" customHeight="1">
      <c r="B36" s="105" t="s">
        <v>225</v>
      </c>
      <c r="C36" s="112"/>
      <c r="D36" s="107"/>
      <c r="E36" s="108"/>
      <c r="F36" s="107"/>
      <c r="G36" s="107"/>
      <c r="H36" s="107"/>
      <c r="I36" s="107"/>
      <c r="J36" s="107"/>
      <c r="K36" s="107"/>
      <c r="L36" s="109"/>
    </row>
    <row r="37" spans="2:23" ht="13.5" customHeight="1"/>
    <row r="38" spans="2:23" ht="204" customHeight="1">
      <c r="B38" s="111" t="s">
        <v>227</v>
      </c>
      <c r="C38" s="173" t="s">
        <v>96</v>
      </c>
      <c r="D38" s="174"/>
      <c r="E38" s="173" t="s">
        <v>97</v>
      </c>
      <c r="F38" s="174"/>
      <c r="G38" s="173" t="s">
        <v>98</v>
      </c>
      <c r="H38" s="174"/>
      <c r="I38" s="173" t="s">
        <v>99</v>
      </c>
      <c r="J38" s="174"/>
      <c r="K38" s="73" t="s">
        <v>224</v>
      </c>
      <c r="L38" s="99"/>
      <c r="M38" s="169"/>
      <c r="N38" s="155"/>
      <c r="O38" s="155"/>
      <c r="P38" s="155"/>
      <c r="Q38" s="155"/>
      <c r="R38" s="169"/>
      <c r="S38" s="155"/>
      <c r="T38" s="155"/>
      <c r="U38" s="155"/>
      <c r="V38" s="155"/>
      <c r="W38" s="155"/>
    </row>
    <row r="39" spans="2:23" ht="13.5" customHeight="1">
      <c r="B39" s="17"/>
      <c r="C39" s="100"/>
      <c r="D39" s="101">
        <f>IF(C39="x",1, )</f>
        <v>0</v>
      </c>
      <c r="E39" s="100"/>
      <c r="F39" s="101">
        <f>IF(E39="x",2, )</f>
        <v>0</v>
      </c>
      <c r="G39" s="100"/>
      <c r="H39" s="101">
        <f>IF(G39="x",3, )</f>
        <v>0</v>
      </c>
      <c r="I39" s="102"/>
      <c r="J39" s="101" t="s">
        <v>224</v>
      </c>
      <c r="K39" s="103"/>
      <c r="L39" s="104">
        <f>SUM(D39,F39,H39,J39)</f>
        <v>0</v>
      </c>
      <c r="M39" s="155"/>
      <c r="N39" s="155"/>
      <c r="O39" s="155"/>
      <c r="P39" s="155"/>
      <c r="Q39" s="155"/>
      <c r="R39" s="155"/>
      <c r="S39" s="155"/>
      <c r="T39" s="155"/>
      <c r="U39" s="155"/>
      <c r="V39" s="155"/>
      <c r="W39" s="155"/>
    </row>
    <row r="40" spans="2:23" ht="13.5" customHeight="1">
      <c r="B40" s="105" t="s">
        <v>225</v>
      </c>
      <c r="C40" s="112"/>
      <c r="D40" s="107"/>
      <c r="E40" s="108"/>
      <c r="F40" s="107"/>
      <c r="G40" s="107"/>
      <c r="H40" s="107"/>
      <c r="I40" s="107"/>
      <c r="J40" s="107"/>
      <c r="K40" s="107"/>
      <c r="L40" s="109"/>
    </row>
    <row r="41" spans="2:23" ht="13.5" customHeight="1">
      <c r="B41" s="66"/>
      <c r="C41" s="65"/>
      <c r="D41" s="65"/>
      <c r="E41" s="65"/>
      <c r="F41" s="65"/>
      <c r="G41" s="65"/>
      <c r="H41" s="65"/>
      <c r="I41" s="65"/>
      <c r="J41" s="65"/>
      <c r="K41" s="113"/>
    </row>
    <row r="42" spans="2:23" ht="126.75" customHeight="1">
      <c r="B42" s="111" t="s">
        <v>228</v>
      </c>
      <c r="C42" s="173" t="s">
        <v>101</v>
      </c>
      <c r="D42" s="174"/>
      <c r="E42" s="173" t="s">
        <v>229</v>
      </c>
      <c r="F42" s="174"/>
      <c r="G42" s="173" t="s">
        <v>103</v>
      </c>
      <c r="H42" s="174"/>
      <c r="I42" s="173" t="s">
        <v>104</v>
      </c>
      <c r="J42" s="174"/>
      <c r="K42" s="73" t="s">
        <v>224</v>
      </c>
      <c r="L42" s="99"/>
    </row>
    <row r="43" spans="2:23" ht="13.5" customHeight="1">
      <c r="B43" s="17"/>
      <c r="C43" s="100"/>
      <c r="D43" s="101">
        <f>IF(C43="x",1, )</f>
        <v>0</v>
      </c>
      <c r="E43" s="100"/>
      <c r="F43" s="101">
        <f>IF(E43="x",2, )</f>
        <v>0</v>
      </c>
      <c r="G43" s="100"/>
      <c r="H43" s="101">
        <f>IF(G43="x",3, )</f>
        <v>0</v>
      </c>
      <c r="I43" s="102"/>
      <c r="J43" s="101" t="s">
        <v>224</v>
      </c>
      <c r="K43" s="103"/>
      <c r="L43" s="104">
        <f>SUM(D43,F43,H43,J43)</f>
        <v>0</v>
      </c>
    </row>
    <row r="44" spans="2:23" ht="13.5" customHeight="1">
      <c r="B44" s="105" t="s">
        <v>225</v>
      </c>
      <c r="C44" s="112"/>
      <c r="D44" s="107"/>
      <c r="E44" s="108"/>
      <c r="F44" s="107"/>
      <c r="G44" s="107"/>
      <c r="H44" s="107"/>
      <c r="I44" s="107"/>
      <c r="J44" s="107"/>
      <c r="K44" s="107"/>
      <c r="L44" s="109"/>
    </row>
    <row r="45" spans="2:23" ht="13.5" customHeight="1">
      <c r="B45" s="66"/>
      <c r="C45" s="65"/>
      <c r="D45" s="65"/>
      <c r="E45" s="65"/>
      <c r="F45" s="65"/>
      <c r="G45" s="65"/>
      <c r="H45" s="65"/>
      <c r="I45" s="65"/>
      <c r="J45" s="65"/>
      <c r="K45" s="65"/>
    </row>
    <row r="46" spans="2:23" ht="195" customHeight="1">
      <c r="B46" s="111" t="s">
        <v>230</v>
      </c>
      <c r="C46" s="173" t="s">
        <v>106</v>
      </c>
      <c r="D46" s="174"/>
      <c r="E46" s="173" t="s">
        <v>107</v>
      </c>
      <c r="F46" s="174"/>
      <c r="G46" s="173" t="s">
        <v>108</v>
      </c>
      <c r="H46" s="174"/>
      <c r="I46" s="173" t="s">
        <v>109</v>
      </c>
      <c r="J46" s="174"/>
      <c r="K46" s="73"/>
      <c r="L46" s="99"/>
      <c r="M46" s="169"/>
      <c r="N46" s="155"/>
      <c r="O46" s="155"/>
      <c r="P46" s="155"/>
      <c r="Q46" s="155"/>
      <c r="R46" s="155"/>
    </row>
    <row r="47" spans="2:23" ht="13.5" customHeight="1">
      <c r="B47" s="17"/>
      <c r="C47" s="100"/>
      <c r="D47" s="101">
        <f>IF(C47="x",1, )</f>
        <v>0</v>
      </c>
      <c r="E47" s="100"/>
      <c r="F47" s="101">
        <f>IF(E47="x",2, )</f>
        <v>0</v>
      </c>
      <c r="G47" s="100"/>
      <c r="H47" s="101">
        <f>IF(G47="x",3, )</f>
        <v>0</v>
      </c>
      <c r="I47" s="102"/>
      <c r="J47" s="101" t="s">
        <v>224</v>
      </c>
      <c r="K47" s="103"/>
      <c r="L47" s="104">
        <f>SUM(D47,F47,H47,J47)</f>
        <v>0</v>
      </c>
      <c r="M47" s="155"/>
      <c r="N47" s="155"/>
      <c r="O47" s="155"/>
      <c r="P47" s="155"/>
      <c r="Q47" s="155"/>
      <c r="R47" s="155"/>
    </row>
    <row r="48" spans="2:23" ht="13.5" customHeight="1">
      <c r="B48" s="105" t="s">
        <v>225</v>
      </c>
      <c r="C48" s="112"/>
      <c r="D48" s="107"/>
      <c r="E48" s="108"/>
      <c r="F48" s="107"/>
      <c r="G48" s="107"/>
      <c r="H48" s="107"/>
      <c r="I48" s="107"/>
      <c r="J48" s="107"/>
      <c r="K48" s="107"/>
      <c r="L48" s="109"/>
    </row>
    <row r="49" spans="2:19" ht="12.75" customHeight="1">
      <c r="B49" s="66"/>
      <c r="C49" s="65"/>
      <c r="D49" s="65"/>
      <c r="E49" s="65"/>
      <c r="F49" s="65"/>
      <c r="G49" s="65"/>
      <c r="H49" s="65"/>
      <c r="I49" s="65"/>
      <c r="J49" s="65"/>
      <c r="K49" s="65"/>
    </row>
    <row r="50" spans="2:19" ht="12.75" customHeight="1">
      <c r="B50" s="114" t="s">
        <v>231</v>
      </c>
      <c r="C50" s="65"/>
      <c r="D50" s="65"/>
      <c r="E50" s="65"/>
      <c r="F50" s="65"/>
      <c r="G50" s="65"/>
      <c r="H50" s="65"/>
      <c r="I50" s="65"/>
      <c r="J50" s="65"/>
      <c r="K50" s="65"/>
    </row>
    <row r="51" spans="2:19" ht="13.5" customHeight="1">
      <c r="B51" s="66"/>
      <c r="C51" s="65"/>
      <c r="D51" s="65"/>
      <c r="E51" s="65"/>
      <c r="F51" s="65"/>
      <c r="G51" s="65"/>
      <c r="H51" s="65"/>
      <c r="I51" s="65"/>
      <c r="J51" s="65"/>
      <c r="K51" s="65"/>
    </row>
    <row r="52" spans="2:19" ht="144.75" customHeight="1">
      <c r="B52" s="111" t="s">
        <v>232</v>
      </c>
      <c r="C52" s="173" t="s">
        <v>233</v>
      </c>
      <c r="D52" s="174"/>
      <c r="E52" s="173" t="s">
        <v>114</v>
      </c>
      <c r="F52" s="174"/>
      <c r="G52" s="173" t="s">
        <v>115</v>
      </c>
      <c r="H52" s="174"/>
      <c r="I52" s="173" t="s">
        <v>116</v>
      </c>
      <c r="J52" s="174"/>
      <c r="K52" s="73"/>
      <c r="L52" s="99"/>
      <c r="M52" s="169"/>
      <c r="N52" s="155"/>
      <c r="O52" s="155"/>
      <c r="P52" s="155"/>
      <c r="Q52" s="155"/>
      <c r="R52" s="155"/>
    </row>
    <row r="53" spans="2:19" ht="13.5" customHeight="1">
      <c r="B53" s="17"/>
      <c r="C53" s="100"/>
      <c r="D53" s="101">
        <f>IF(C53="x",1, )</f>
        <v>0</v>
      </c>
      <c r="E53" s="100"/>
      <c r="F53" s="101">
        <f>IF(E53="x",2, )</f>
        <v>0</v>
      </c>
      <c r="G53" s="100"/>
      <c r="H53" s="101">
        <f>IF(G53="x",3, )</f>
        <v>0</v>
      </c>
      <c r="I53" s="102"/>
      <c r="J53" s="101" t="s">
        <v>224</v>
      </c>
      <c r="K53" s="103"/>
      <c r="L53" s="104">
        <f>SUM(D53,F53,H53,J53)</f>
        <v>0</v>
      </c>
      <c r="M53" s="155"/>
      <c r="N53" s="155"/>
      <c r="O53" s="155"/>
      <c r="P53" s="155"/>
      <c r="Q53" s="155"/>
      <c r="R53" s="155"/>
    </row>
    <row r="54" spans="2:19" ht="13.5" customHeight="1">
      <c r="B54" s="105" t="s">
        <v>225</v>
      </c>
      <c r="C54" s="112" t="s">
        <v>234</v>
      </c>
      <c r="D54" s="107"/>
      <c r="E54" s="108"/>
      <c r="F54" s="107"/>
      <c r="G54" s="107"/>
      <c r="H54" s="107"/>
      <c r="I54" s="107"/>
      <c r="J54" s="107"/>
      <c r="K54" s="107"/>
      <c r="L54" s="109"/>
    </row>
    <row r="55" spans="2:19" ht="13.5" customHeight="1">
      <c r="B55" s="66"/>
      <c r="C55" s="65"/>
      <c r="D55" s="65"/>
      <c r="E55" s="65"/>
      <c r="F55" s="65"/>
      <c r="G55" s="65"/>
      <c r="H55" s="65"/>
      <c r="I55" s="65"/>
      <c r="J55" s="65"/>
      <c r="K55" s="65"/>
    </row>
    <row r="56" spans="2:19" ht="160.5" customHeight="1">
      <c r="B56" s="111" t="s">
        <v>235</v>
      </c>
      <c r="C56" s="173" t="s">
        <v>118</v>
      </c>
      <c r="D56" s="174"/>
      <c r="E56" s="173" t="s">
        <v>119</v>
      </c>
      <c r="F56" s="174"/>
      <c r="G56" s="173" t="s">
        <v>120</v>
      </c>
      <c r="H56" s="174"/>
      <c r="I56" s="173" t="s">
        <v>121</v>
      </c>
      <c r="J56" s="174"/>
      <c r="K56" s="73"/>
      <c r="L56" s="99"/>
      <c r="M56" s="169"/>
      <c r="N56" s="155"/>
      <c r="O56" s="155"/>
      <c r="P56" s="155"/>
      <c r="Q56" s="155"/>
      <c r="R56" s="155"/>
      <c r="S56" s="155"/>
    </row>
    <row r="57" spans="2:19" ht="13.5" customHeight="1">
      <c r="B57" s="17"/>
      <c r="C57" s="100"/>
      <c r="D57" s="101">
        <f>IF(C57="x",1, )</f>
        <v>0</v>
      </c>
      <c r="E57" s="100"/>
      <c r="F57" s="101">
        <f>IF(E57="x",2, )</f>
        <v>0</v>
      </c>
      <c r="G57" s="102"/>
      <c r="H57" s="101">
        <f>IF(G57="x",3, )</f>
        <v>0</v>
      </c>
      <c r="I57" s="102"/>
      <c r="J57" s="101" t="s">
        <v>224</v>
      </c>
      <c r="K57" s="103"/>
      <c r="L57" s="104">
        <f>SUM(D57,F57,H57,J57)</f>
        <v>0</v>
      </c>
      <c r="M57" s="155"/>
      <c r="N57" s="155"/>
      <c r="O57" s="155"/>
      <c r="P57" s="155"/>
      <c r="Q57" s="155"/>
      <c r="R57" s="155"/>
      <c r="S57" s="155"/>
    </row>
    <row r="58" spans="2:19" ht="13.5" customHeight="1">
      <c r="B58" s="105" t="s">
        <v>225</v>
      </c>
      <c r="C58" s="112"/>
      <c r="D58" s="107"/>
      <c r="E58" s="108"/>
      <c r="F58" s="107"/>
      <c r="G58" s="107"/>
      <c r="H58" s="107"/>
      <c r="I58" s="107"/>
      <c r="J58" s="107"/>
      <c r="K58" s="107"/>
      <c r="L58" s="109"/>
    </row>
    <row r="59" spans="2:19" ht="13.5" customHeight="1">
      <c r="B59" s="66"/>
      <c r="C59" s="65"/>
      <c r="D59" s="65"/>
      <c r="E59" s="65"/>
      <c r="F59" s="65"/>
      <c r="G59" s="65"/>
      <c r="H59" s="65"/>
      <c r="I59" s="65"/>
      <c r="J59" s="65"/>
      <c r="K59" s="65"/>
    </row>
    <row r="60" spans="2:19" ht="93.75" customHeight="1">
      <c r="B60" s="111" t="s">
        <v>236</v>
      </c>
      <c r="C60" s="173" t="s">
        <v>123</v>
      </c>
      <c r="D60" s="174"/>
      <c r="E60" s="173" t="s">
        <v>124</v>
      </c>
      <c r="F60" s="174"/>
      <c r="G60" s="173" t="s">
        <v>125</v>
      </c>
      <c r="H60" s="174"/>
      <c r="I60" s="173" t="s">
        <v>126</v>
      </c>
      <c r="J60" s="174"/>
      <c r="K60" s="73"/>
      <c r="L60" s="99"/>
      <c r="M60" s="169"/>
      <c r="N60" s="155"/>
      <c r="O60" s="155"/>
      <c r="P60" s="155"/>
      <c r="Q60" s="155"/>
      <c r="R60" s="155"/>
      <c r="S60" s="155"/>
    </row>
    <row r="61" spans="2:19" ht="13.5" customHeight="1">
      <c r="B61" s="17"/>
      <c r="C61" s="100"/>
      <c r="D61" s="101">
        <f>IF(C61="x",1, )</f>
        <v>0</v>
      </c>
      <c r="E61" s="100"/>
      <c r="F61" s="101">
        <f>IF(E61="x",2, )</f>
        <v>0</v>
      </c>
      <c r="G61" s="100"/>
      <c r="H61" s="101">
        <f>IF(G61="x",3, )</f>
        <v>0</v>
      </c>
      <c r="I61" s="102"/>
      <c r="J61" s="101">
        <v>4</v>
      </c>
      <c r="K61" s="103"/>
      <c r="L61" s="104">
        <f>SUM(D61,F61,H61,J61)</f>
        <v>4</v>
      </c>
      <c r="M61" s="155"/>
      <c r="N61" s="155"/>
      <c r="O61" s="155"/>
      <c r="P61" s="155"/>
      <c r="Q61" s="155"/>
      <c r="R61" s="155"/>
      <c r="S61" s="155"/>
    </row>
    <row r="62" spans="2:19" ht="13.5" customHeight="1">
      <c r="B62" s="105" t="s">
        <v>225</v>
      </c>
      <c r="C62" s="112"/>
      <c r="D62" s="107"/>
      <c r="E62" s="108"/>
      <c r="F62" s="107"/>
      <c r="G62" s="107"/>
      <c r="H62" s="107"/>
      <c r="I62" s="107"/>
      <c r="J62" s="107"/>
      <c r="K62" s="107"/>
      <c r="L62" s="109"/>
    </row>
    <row r="63" spans="2:19" ht="13.5" customHeight="1">
      <c r="B63" s="66"/>
      <c r="C63" s="65"/>
      <c r="D63" s="65"/>
      <c r="E63" s="65"/>
      <c r="F63" s="65"/>
      <c r="G63" s="65"/>
      <c r="H63" s="65"/>
      <c r="I63" s="65"/>
      <c r="J63" s="65"/>
      <c r="K63" s="65"/>
    </row>
    <row r="64" spans="2:19" ht="177" customHeight="1">
      <c r="B64" s="111" t="s">
        <v>237</v>
      </c>
      <c r="C64" s="173" t="s">
        <v>128</v>
      </c>
      <c r="D64" s="174"/>
      <c r="E64" s="173" t="s">
        <v>129</v>
      </c>
      <c r="F64" s="174"/>
      <c r="G64" s="173" t="s">
        <v>130</v>
      </c>
      <c r="H64" s="174"/>
      <c r="I64" s="173" t="s">
        <v>131</v>
      </c>
      <c r="J64" s="174"/>
      <c r="K64" s="73"/>
      <c r="L64" s="99"/>
      <c r="M64" s="169"/>
      <c r="N64" s="155"/>
      <c r="O64" s="155"/>
      <c r="P64" s="155"/>
      <c r="Q64" s="155"/>
      <c r="R64" s="155"/>
      <c r="S64" s="155"/>
    </row>
    <row r="65" spans="2:19" ht="13.5" customHeight="1">
      <c r="B65" s="17"/>
      <c r="C65" s="100"/>
      <c r="D65" s="101">
        <f>IF(C65="x",1, )</f>
        <v>0</v>
      </c>
      <c r="E65" s="100"/>
      <c r="F65" s="101">
        <f>IF(E65="x",2, )</f>
        <v>0</v>
      </c>
      <c r="G65" s="100"/>
      <c r="H65" s="101">
        <f>IF(G65="x",3, )</f>
        <v>0</v>
      </c>
      <c r="I65" s="102"/>
      <c r="J65" s="101">
        <f>IF(I65="x",4, )</f>
        <v>0</v>
      </c>
      <c r="K65" s="103"/>
      <c r="L65" s="104">
        <f>SUM(D65,F65,H65,J65)</f>
        <v>0</v>
      </c>
      <c r="M65" s="155"/>
      <c r="N65" s="155"/>
      <c r="O65" s="155"/>
      <c r="P65" s="155"/>
      <c r="Q65" s="155"/>
      <c r="R65" s="155"/>
      <c r="S65" s="155"/>
    </row>
    <row r="66" spans="2:19" ht="13.5" customHeight="1">
      <c r="B66" s="105" t="s">
        <v>225</v>
      </c>
      <c r="C66" s="112"/>
      <c r="D66" s="107"/>
      <c r="E66" s="108"/>
      <c r="F66" s="107"/>
      <c r="G66" s="107"/>
      <c r="H66" s="107"/>
      <c r="I66" s="107"/>
      <c r="J66" s="107"/>
      <c r="K66" s="107"/>
      <c r="L66" s="109"/>
    </row>
    <row r="67" spans="2:19" ht="13.5" customHeight="1">
      <c r="B67" s="66"/>
      <c r="C67" s="65"/>
      <c r="D67" s="65"/>
      <c r="E67" s="65"/>
      <c r="F67" s="65"/>
      <c r="G67" s="65"/>
      <c r="H67" s="65"/>
      <c r="I67" s="65"/>
      <c r="J67" s="65"/>
      <c r="K67" s="65"/>
    </row>
    <row r="68" spans="2:19" ht="157.5" customHeight="1">
      <c r="B68" s="111" t="s">
        <v>238</v>
      </c>
      <c r="C68" s="173" t="s">
        <v>133</v>
      </c>
      <c r="D68" s="174"/>
      <c r="E68" s="173" t="s">
        <v>134</v>
      </c>
      <c r="F68" s="174"/>
      <c r="G68" s="173" t="s">
        <v>135</v>
      </c>
      <c r="H68" s="174"/>
      <c r="I68" s="173" t="s">
        <v>136</v>
      </c>
      <c r="J68" s="174"/>
      <c r="K68" s="73"/>
      <c r="L68" s="99"/>
      <c r="M68" s="169"/>
      <c r="N68" s="155"/>
      <c r="O68" s="155"/>
      <c r="P68" s="155"/>
      <c r="Q68" s="155"/>
      <c r="R68" s="155"/>
      <c r="S68" s="155"/>
    </row>
    <row r="69" spans="2:19" ht="13.5" customHeight="1">
      <c r="B69" s="17"/>
      <c r="C69" s="100"/>
      <c r="D69" s="101">
        <f>IF(C69="x",1, )</f>
        <v>0</v>
      </c>
      <c r="E69" s="100"/>
      <c r="F69" s="101">
        <f>IF(E69="x",2, )</f>
        <v>0</v>
      </c>
      <c r="G69" s="100"/>
      <c r="H69" s="101">
        <f>IF(G69="x",3, )</f>
        <v>0</v>
      </c>
      <c r="I69" s="102"/>
      <c r="J69" s="101">
        <f>IF(I69="x",4, )</f>
        <v>0</v>
      </c>
      <c r="K69" s="103"/>
      <c r="L69" s="104">
        <f>SUM(D69,F69,H69,J69)</f>
        <v>0</v>
      </c>
      <c r="M69" s="155"/>
      <c r="N69" s="155"/>
      <c r="O69" s="155"/>
      <c r="P69" s="155"/>
      <c r="Q69" s="155"/>
      <c r="R69" s="155"/>
      <c r="S69" s="155"/>
    </row>
    <row r="70" spans="2:19" ht="13.5" customHeight="1">
      <c r="B70" s="105" t="s">
        <v>225</v>
      </c>
      <c r="C70" s="112"/>
      <c r="D70" s="107"/>
      <c r="E70" s="108"/>
      <c r="F70" s="107"/>
      <c r="G70" s="107"/>
      <c r="H70" s="107"/>
      <c r="I70" s="107"/>
      <c r="J70" s="107"/>
      <c r="K70" s="107"/>
      <c r="L70" s="109"/>
    </row>
    <row r="71" spans="2:19" ht="12.75" customHeight="1">
      <c r="B71" s="66"/>
      <c r="C71" s="65"/>
      <c r="D71" s="65"/>
      <c r="E71" s="65"/>
      <c r="F71" s="65"/>
      <c r="G71" s="65"/>
      <c r="H71" s="65"/>
      <c r="I71" s="65"/>
      <c r="J71" s="65"/>
      <c r="K71" s="65"/>
    </row>
    <row r="72" spans="2:19" ht="12.75" customHeight="1">
      <c r="B72" s="114" t="s">
        <v>239</v>
      </c>
      <c r="C72" s="65"/>
      <c r="D72" s="65"/>
      <c r="E72" s="65"/>
      <c r="F72" s="65"/>
      <c r="G72" s="65"/>
      <c r="H72" s="65"/>
      <c r="I72" s="65"/>
      <c r="J72" s="65"/>
      <c r="K72" s="65"/>
    </row>
    <row r="73" spans="2:19" ht="13.5" customHeight="1">
      <c r="B73" s="66"/>
      <c r="C73" s="65"/>
      <c r="D73" s="65"/>
      <c r="E73" s="65"/>
      <c r="F73" s="65"/>
      <c r="G73" s="65"/>
      <c r="H73" s="65"/>
      <c r="I73" s="65"/>
      <c r="J73" s="65"/>
      <c r="K73" s="65"/>
    </row>
    <row r="74" spans="2:19" ht="147" customHeight="1">
      <c r="B74" s="111" t="s">
        <v>240</v>
      </c>
      <c r="C74" s="173" t="s">
        <v>140</v>
      </c>
      <c r="D74" s="174"/>
      <c r="E74" s="173" t="s">
        <v>141</v>
      </c>
      <c r="F74" s="174"/>
      <c r="G74" s="173" t="s">
        <v>142</v>
      </c>
      <c r="H74" s="174"/>
      <c r="I74" s="173" t="s">
        <v>143</v>
      </c>
      <c r="J74" s="174"/>
      <c r="K74" s="73"/>
      <c r="L74" s="99"/>
    </row>
    <row r="75" spans="2:19" ht="13.5" customHeight="1">
      <c r="B75" s="17"/>
      <c r="C75" s="100"/>
      <c r="D75" s="101">
        <f>IF(C75="x",1, )</f>
        <v>0</v>
      </c>
      <c r="E75" s="100"/>
      <c r="F75" s="101">
        <f>IF(E75="x",2, )</f>
        <v>0</v>
      </c>
      <c r="G75" s="100"/>
      <c r="H75" s="101">
        <f>IF(G75="x",3, )</f>
        <v>0</v>
      </c>
      <c r="I75" s="102"/>
      <c r="J75" s="101">
        <f>IF(I75="x",4, )</f>
        <v>0</v>
      </c>
      <c r="K75" s="103"/>
      <c r="L75" s="104">
        <f>SUM(D75,F75,H75,J75)</f>
        <v>0</v>
      </c>
    </row>
    <row r="76" spans="2:19" ht="13.5" customHeight="1">
      <c r="B76" s="105" t="s">
        <v>225</v>
      </c>
      <c r="C76" s="112"/>
      <c r="D76" s="107"/>
      <c r="E76" s="108"/>
      <c r="F76" s="107"/>
      <c r="G76" s="107"/>
      <c r="H76" s="107"/>
      <c r="I76" s="107"/>
      <c r="J76" s="107"/>
      <c r="K76" s="107"/>
      <c r="L76" s="109"/>
    </row>
    <row r="77" spans="2:19" ht="13.5" customHeight="1">
      <c r="B77" s="66"/>
      <c r="C77" s="65"/>
      <c r="D77" s="65"/>
      <c r="E77" s="65"/>
      <c r="F77" s="65"/>
      <c r="G77" s="65"/>
      <c r="H77" s="65"/>
      <c r="I77" s="65"/>
      <c r="J77" s="65"/>
      <c r="K77" s="65"/>
    </row>
    <row r="78" spans="2:19" ht="126" customHeight="1">
      <c r="B78" s="111" t="s">
        <v>241</v>
      </c>
      <c r="C78" s="173" t="s">
        <v>145</v>
      </c>
      <c r="D78" s="174"/>
      <c r="E78" s="173" t="s">
        <v>146</v>
      </c>
      <c r="F78" s="174"/>
      <c r="G78" s="173" t="s">
        <v>147</v>
      </c>
      <c r="H78" s="174"/>
      <c r="I78" s="173" t="s">
        <v>148</v>
      </c>
      <c r="J78" s="174"/>
      <c r="K78" s="73"/>
      <c r="L78" s="99"/>
      <c r="M78" s="169"/>
      <c r="N78" s="155"/>
      <c r="O78" s="155"/>
      <c r="P78" s="155"/>
      <c r="Q78" s="155"/>
      <c r="R78" s="155"/>
      <c r="S78" s="155"/>
    </row>
    <row r="79" spans="2:19" ht="13.5" customHeight="1">
      <c r="B79" s="17"/>
      <c r="C79" s="100"/>
      <c r="D79" s="101">
        <f>IF(C79="x",1, )</f>
        <v>0</v>
      </c>
      <c r="E79" s="100"/>
      <c r="F79" s="101">
        <f>IF(E79="x",2, )</f>
        <v>0</v>
      </c>
      <c r="G79" s="102"/>
      <c r="H79" s="101">
        <f>IF(G79="x",3, )</f>
        <v>0</v>
      </c>
      <c r="I79" s="102"/>
      <c r="J79" s="101">
        <f>IF(I79="x",4, )</f>
        <v>0</v>
      </c>
      <c r="K79" s="103"/>
      <c r="L79" s="104">
        <f>SUM(D79,F79,H79,J79)</f>
        <v>0</v>
      </c>
      <c r="M79" s="155"/>
      <c r="N79" s="155"/>
      <c r="O79" s="155"/>
      <c r="P79" s="155"/>
      <c r="Q79" s="155"/>
      <c r="R79" s="155"/>
      <c r="S79" s="155"/>
    </row>
    <row r="80" spans="2:19" ht="13.5" customHeight="1">
      <c r="B80" s="105" t="s">
        <v>225</v>
      </c>
      <c r="C80" s="112"/>
      <c r="D80" s="107"/>
      <c r="E80" s="108"/>
      <c r="F80" s="107"/>
      <c r="G80" s="107"/>
      <c r="H80" s="107"/>
      <c r="I80" s="107"/>
      <c r="J80" s="107"/>
      <c r="K80" s="107"/>
      <c r="L80" s="109"/>
    </row>
    <row r="81" spans="2:19" ht="13.5" customHeight="1">
      <c r="B81" s="66"/>
      <c r="C81" s="65"/>
      <c r="D81" s="65"/>
      <c r="E81" s="65"/>
      <c r="F81" s="65"/>
      <c r="G81" s="65"/>
      <c r="H81" s="65"/>
      <c r="I81" s="65"/>
      <c r="J81" s="65"/>
      <c r="K81" s="65"/>
    </row>
    <row r="82" spans="2:19" ht="174.75" customHeight="1">
      <c r="B82" s="111" t="s">
        <v>242</v>
      </c>
      <c r="C82" s="173" t="s">
        <v>150</v>
      </c>
      <c r="D82" s="174"/>
      <c r="E82" s="173" t="s">
        <v>151</v>
      </c>
      <c r="F82" s="174"/>
      <c r="G82" s="173" t="s">
        <v>152</v>
      </c>
      <c r="H82" s="174"/>
      <c r="I82" s="173" t="s">
        <v>153</v>
      </c>
      <c r="J82" s="174"/>
      <c r="K82" s="73"/>
      <c r="L82" s="99"/>
      <c r="M82" s="169"/>
      <c r="N82" s="155"/>
      <c r="O82" s="155"/>
      <c r="P82" s="155"/>
      <c r="Q82" s="155"/>
      <c r="R82" s="155"/>
      <c r="S82" s="155"/>
    </row>
    <row r="83" spans="2:19" ht="13.5" customHeight="1">
      <c r="B83" s="17"/>
      <c r="C83" s="100"/>
      <c r="D83" s="101">
        <f>IF(C83="x",1, )</f>
        <v>0</v>
      </c>
      <c r="E83" s="100"/>
      <c r="F83" s="101">
        <f>IF(E83="x",2, )</f>
        <v>0</v>
      </c>
      <c r="G83" s="102"/>
      <c r="H83" s="101">
        <f>IF(G83="x",3, )</f>
        <v>0</v>
      </c>
      <c r="I83" s="102"/>
      <c r="J83" s="101">
        <f>IF(I83="x",4, )</f>
        <v>0</v>
      </c>
      <c r="K83" s="103"/>
      <c r="L83" s="104">
        <f>SUM(D83,F83,H83,J83)</f>
        <v>0</v>
      </c>
      <c r="M83" s="155"/>
      <c r="N83" s="155"/>
      <c r="O83" s="155"/>
      <c r="P83" s="155"/>
      <c r="Q83" s="155"/>
      <c r="R83" s="155"/>
      <c r="S83" s="155"/>
    </row>
    <row r="84" spans="2:19" ht="13.5" customHeight="1">
      <c r="B84" s="105" t="s">
        <v>225</v>
      </c>
      <c r="C84" s="112"/>
      <c r="D84" s="107"/>
      <c r="E84" s="108"/>
      <c r="F84" s="107"/>
      <c r="G84" s="107"/>
      <c r="H84" s="107"/>
      <c r="I84" s="107"/>
      <c r="J84" s="107"/>
      <c r="K84" s="107"/>
      <c r="L84" s="109"/>
    </row>
    <row r="85" spans="2:19" ht="13.5" customHeight="1">
      <c r="B85" s="66"/>
      <c r="C85" s="65"/>
      <c r="D85" s="65"/>
      <c r="E85" s="65"/>
      <c r="F85" s="65"/>
      <c r="G85" s="65"/>
      <c r="H85" s="65"/>
      <c r="I85" s="65"/>
      <c r="J85" s="65"/>
      <c r="K85" s="65"/>
    </row>
    <row r="86" spans="2:19" ht="155.25" customHeight="1">
      <c r="B86" s="111" t="s">
        <v>243</v>
      </c>
      <c r="C86" s="173" t="s">
        <v>155</v>
      </c>
      <c r="D86" s="174"/>
      <c r="E86" s="173" t="s">
        <v>156</v>
      </c>
      <c r="F86" s="174"/>
      <c r="G86" s="173" t="s">
        <v>157</v>
      </c>
      <c r="H86" s="174"/>
      <c r="I86" s="173" t="s">
        <v>158</v>
      </c>
      <c r="J86" s="174"/>
      <c r="K86" s="73"/>
      <c r="L86" s="99"/>
    </row>
    <row r="87" spans="2:19" ht="13.5" customHeight="1">
      <c r="B87" s="17"/>
      <c r="C87" s="100"/>
      <c r="D87" s="101">
        <f>IF(C87="x",1, )</f>
        <v>0</v>
      </c>
      <c r="E87" s="100"/>
      <c r="F87" s="101">
        <f>IF(E87="x",2, )</f>
        <v>0</v>
      </c>
      <c r="G87" s="102"/>
      <c r="H87" s="101">
        <f>IF(G87="x",3, )</f>
        <v>0</v>
      </c>
      <c r="I87" s="102"/>
      <c r="J87" s="101">
        <f>IF(I87="x",4, )</f>
        <v>0</v>
      </c>
      <c r="K87" s="103"/>
      <c r="L87" s="104">
        <f>SUM(D87,F87,H87,J87)</f>
        <v>0</v>
      </c>
    </row>
    <row r="88" spans="2:19" ht="13.5" customHeight="1">
      <c r="B88" s="105" t="s">
        <v>225</v>
      </c>
      <c r="C88" s="112"/>
      <c r="D88" s="107"/>
      <c r="E88" s="108"/>
      <c r="F88" s="107"/>
      <c r="G88" s="107"/>
      <c r="H88" s="107"/>
      <c r="I88" s="107"/>
      <c r="J88" s="107"/>
      <c r="K88" s="107"/>
      <c r="L88" s="109"/>
    </row>
    <row r="89" spans="2:19" ht="13.5" customHeight="1">
      <c r="B89" s="66"/>
      <c r="C89" s="65"/>
      <c r="D89" s="65"/>
      <c r="E89" s="65"/>
      <c r="F89" s="65"/>
      <c r="G89" s="65"/>
      <c r="H89" s="65"/>
      <c r="I89" s="65"/>
      <c r="J89" s="65"/>
      <c r="K89" s="65"/>
    </row>
    <row r="90" spans="2:19" ht="144" customHeight="1">
      <c r="B90" s="111" t="s">
        <v>244</v>
      </c>
      <c r="C90" s="173" t="s">
        <v>160</v>
      </c>
      <c r="D90" s="174"/>
      <c r="E90" s="173" t="s">
        <v>161</v>
      </c>
      <c r="F90" s="174"/>
      <c r="G90" s="173" t="s">
        <v>162</v>
      </c>
      <c r="H90" s="174"/>
      <c r="I90" s="173" t="s">
        <v>163</v>
      </c>
      <c r="J90" s="174"/>
      <c r="K90" s="73"/>
      <c r="L90" s="99"/>
    </row>
    <row r="91" spans="2:19" ht="13.5" customHeight="1">
      <c r="B91" s="17"/>
      <c r="C91" s="100"/>
      <c r="D91" s="101">
        <f>IF(C91="x",1, )</f>
        <v>0</v>
      </c>
      <c r="E91" s="100"/>
      <c r="F91" s="101">
        <f>IF(E91="x",2, )</f>
        <v>0</v>
      </c>
      <c r="G91" s="102"/>
      <c r="H91" s="101">
        <f>IF(G91="x",3, )</f>
        <v>0</v>
      </c>
      <c r="I91" s="102"/>
      <c r="J91" s="101">
        <f>IF(I91="x",4, )</f>
        <v>0</v>
      </c>
      <c r="K91" s="103"/>
      <c r="L91" s="104">
        <f>SUM(D91,F91,H91,J91)</f>
        <v>0</v>
      </c>
    </row>
    <row r="92" spans="2:19" ht="13.5" customHeight="1">
      <c r="B92" s="105" t="s">
        <v>225</v>
      </c>
      <c r="C92" s="112"/>
      <c r="D92" s="107"/>
      <c r="E92" s="108"/>
      <c r="F92" s="107"/>
      <c r="G92" s="107"/>
      <c r="H92" s="107"/>
      <c r="I92" s="107"/>
      <c r="J92" s="107"/>
      <c r="K92" s="107"/>
      <c r="L92" s="109"/>
    </row>
    <row r="93" spans="2:19" ht="12.75" customHeight="1">
      <c r="B93" s="66"/>
      <c r="C93" s="65"/>
      <c r="D93" s="65"/>
      <c r="E93" s="65"/>
      <c r="F93" s="65"/>
      <c r="G93" s="65"/>
      <c r="H93" s="65"/>
      <c r="I93" s="65"/>
      <c r="J93" s="65"/>
      <c r="K93" s="65"/>
    </row>
    <row r="94" spans="2:19" ht="12.75" customHeight="1">
      <c r="B94" s="114" t="s">
        <v>245</v>
      </c>
      <c r="C94" s="65"/>
      <c r="D94" s="65"/>
      <c r="E94" s="65"/>
      <c r="F94" s="65"/>
      <c r="G94" s="65"/>
      <c r="H94" s="65"/>
      <c r="I94" s="65"/>
      <c r="J94" s="65"/>
      <c r="K94" s="65"/>
    </row>
    <row r="95" spans="2:19" ht="13.5" customHeight="1">
      <c r="B95" s="66"/>
      <c r="C95" s="65"/>
      <c r="D95" s="65"/>
      <c r="E95" s="65"/>
      <c r="F95" s="65"/>
      <c r="G95" s="65"/>
      <c r="H95" s="65"/>
      <c r="I95" s="65"/>
      <c r="J95" s="65"/>
      <c r="K95" s="65"/>
    </row>
    <row r="96" spans="2:19" ht="131.25" customHeight="1">
      <c r="B96" s="111" t="s">
        <v>246</v>
      </c>
      <c r="C96" s="173" t="s">
        <v>167</v>
      </c>
      <c r="D96" s="174"/>
      <c r="E96" s="173" t="s">
        <v>168</v>
      </c>
      <c r="F96" s="174"/>
      <c r="G96" s="173" t="s">
        <v>169</v>
      </c>
      <c r="H96" s="174"/>
      <c r="I96" s="173" t="s">
        <v>170</v>
      </c>
      <c r="J96" s="174"/>
      <c r="K96" s="73" t="s">
        <v>224</v>
      </c>
      <c r="L96" s="99"/>
      <c r="M96" s="169"/>
      <c r="N96" s="155"/>
      <c r="O96" s="155"/>
      <c r="P96" s="155"/>
      <c r="Q96" s="155"/>
      <c r="R96" s="155"/>
    </row>
    <row r="97" spans="2:18" ht="13.5" customHeight="1">
      <c r="B97" s="17"/>
      <c r="C97" s="100"/>
      <c r="D97" s="101">
        <f>IF(C97="x",1, )</f>
        <v>0</v>
      </c>
      <c r="E97" s="100"/>
      <c r="F97" s="101">
        <f>IF(E97="x",2, )</f>
        <v>0</v>
      </c>
      <c r="G97" s="102"/>
      <c r="H97" s="101"/>
      <c r="I97" s="100"/>
      <c r="J97" s="115"/>
      <c r="K97" s="103"/>
      <c r="L97" s="116"/>
      <c r="M97" s="155"/>
      <c r="N97" s="155"/>
      <c r="O97" s="155"/>
      <c r="P97" s="155"/>
      <c r="Q97" s="155"/>
      <c r="R97" s="155"/>
    </row>
    <row r="98" spans="2:18" ht="13.5" customHeight="1">
      <c r="B98" s="105" t="s">
        <v>225</v>
      </c>
      <c r="C98" s="112"/>
      <c r="D98" s="107"/>
      <c r="E98" s="108"/>
      <c r="F98" s="107"/>
      <c r="G98" s="107"/>
      <c r="H98" s="107"/>
      <c r="I98" s="107"/>
      <c r="J98" s="107"/>
      <c r="K98" s="107"/>
      <c r="L98" s="109"/>
    </row>
    <row r="99" spans="2:18" ht="13.5" customHeight="1">
      <c r="B99" s="66"/>
      <c r="C99" s="65"/>
      <c r="D99" s="65"/>
      <c r="E99" s="65"/>
      <c r="F99" s="65"/>
      <c r="G99" s="65"/>
      <c r="H99" s="65"/>
      <c r="I99" s="65"/>
      <c r="J99" s="65"/>
      <c r="K99" s="65"/>
    </row>
    <row r="100" spans="2:18" ht="102" customHeight="1">
      <c r="B100" s="111" t="s">
        <v>247</v>
      </c>
      <c r="C100" s="173" t="s">
        <v>172</v>
      </c>
      <c r="D100" s="174"/>
      <c r="E100" s="173" t="s">
        <v>173</v>
      </c>
      <c r="F100" s="174"/>
      <c r="G100" s="173" t="s">
        <v>174</v>
      </c>
      <c r="H100" s="174"/>
      <c r="I100" s="173" t="s">
        <v>175</v>
      </c>
      <c r="J100" s="174"/>
      <c r="K100" s="73" t="s">
        <v>224</v>
      </c>
      <c r="L100" s="99"/>
    </row>
    <row r="101" spans="2:18" ht="13.5" customHeight="1">
      <c r="B101" s="17"/>
      <c r="C101" s="100"/>
      <c r="D101" s="101">
        <f>IF(C101="x",1, )</f>
        <v>0</v>
      </c>
      <c r="E101" s="100"/>
      <c r="F101" s="101">
        <f>IF(E101="x",2, )</f>
        <v>0</v>
      </c>
      <c r="G101" s="100"/>
      <c r="H101" s="101">
        <f>IF(G101="x",3, )</f>
        <v>0</v>
      </c>
      <c r="I101" s="102"/>
      <c r="J101" s="101">
        <f>IF(I101="x",4, )</f>
        <v>0</v>
      </c>
      <c r="K101" s="103"/>
      <c r="L101" s="104">
        <f>SUM(D101,F101,H101,J101)</f>
        <v>0</v>
      </c>
    </row>
    <row r="102" spans="2:18" ht="13.5" customHeight="1">
      <c r="B102" s="105" t="s">
        <v>225</v>
      </c>
      <c r="C102" s="112"/>
      <c r="D102" s="107"/>
      <c r="E102" s="108"/>
      <c r="F102" s="107"/>
      <c r="G102" s="107"/>
      <c r="H102" s="107"/>
      <c r="I102" s="107"/>
      <c r="J102" s="107"/>
      <c r="K102" s="107"/>
      <c r="L102" s="109"/>
    </row>
    <row r="103" spans="2:18" ht="13.5" customHeight="1">
      <c r="B103" s="66"/>
      <c r="C103" s="65"/>
      <c r="D103" s="65"/>
      <c r="E103" s="65"/>
      <c r="F103" s="65"/>
      <c r="G103" s="65"/>
      <c r="H103" s="65"/>
      <c r="I103" s="65"/>
      <c r="J103" s="65"/>
      <c r="K103" s="65"/>
    </row>
    <row r="104" spans="2:18" ht="89.25" customHeight="1">
      <c r="B104" s="111" t="s">
        <v>248</v>
      </c>
      <c r="C104" s="173" t="s">
        <v>177</v>
      </c>
      <c r="D104" s="174"/>
      <c r="E104" s="173" t="s">
        <v>178</v>
      </c>
      <c r="F104" s="174"/>
      <c r="G104" s="173" t="s">
        <v>179</v>
      </c>
      <c r="H104" s="174"/>
      <c r="I104" s="173" t="s">
        <v>180</v>
      </c>
      <c r="J104" s="174"/>
      <c r="K104" s="73" t="s">
        <v>224</v>
      </c>
      <c r="L104" s="99"/>
      <c r="M104" s="169"/>
      <c r="N104" s="155"/>
      <c r="O104" s="155"/>
      <c r="P104" s="155"/>
      <c r="Q104" s="155"/>
      <c r="R104" s="155"/>
    </row>
    <row r="105" spans="2:18" ht="13.5" customHeight="1">
      <c r="B105" s="17"/>
      <c r="C105" s="100"/>
      <c r="D105" s="101">
        <f>IF(C105="x",1, )</f>
        <v>0</v>
      </c>
      <c r="E105" s="100"/>
      <c r="F105" s="101">
        <f>IF(E105="x",2, )</f>
        <v>0</v>
      </c>
      <c r="G105" s="100"/>
      <c r="H105" s="101">
        <f>IF(G105="x",3, )</f>
        <v>0</v>
      </c>
      <c r="I105" s="102"/>
      <c r="J105" s="101">
        <f>IF(I105="x",4, )</f>
        <v>0</v>
      </c>
      <c r="K105" s="103"/>
      <c r="L105" s="104">
        <f>SUM(D105,F105,H105,J105)</f>
        <v>0</v>
      </c>
      <c r="M105" s="155"/>
      <c r="N105" s="155"/>
      <c r="O105" s="155"/>
      <c r="P105" s="155"/>
      <c r="Q105" s="155"/>
      <c r="R105" s="155"/>
    </row>
    <row r="106" spans="2:18" ht="13.5" customHeight="1">
      <c r="B106" s="105" t="s">
        <v>225</v>
      </c>
      <c r="C106" s="112"/>
      <c r="D106" s="107"/>
      <c r="E106" s="108"/>
      <c r="F106" s="107"/>
      <c r="G106" s="107"/>
      <c r="H106" s="107"/>
      <c r="I106" s="107"/>
      <c r="J106" s="107"/>
      <c r="K106" s="107"/>
      <c r="L106" s="109"/>
    </row>
    <row r="107" spans="2:18" ht="13.5" customHeight="1">
      <c r="B107" s="66"/>
      <c r="C107" s="65"/>
      <c r="D107" s="65"/>
      <c r="E107" s="65"/>
      <c r="F107" s="65"/>
      <c r="G107" s="65"/>
      <c r="H107" s="65"/>
      <c r="I107" s="65"/>
      <c r="J107" s="65"/>
      <c r="K107" s="65"/>
    </row>
    <row r="108" spans="2:18" ht="178.5" customHeight="1">
      <c r="B108" s="111" t="s">
        <v>249</v>
      </c>
      <c r="C108" s="173" t="s">
        <v>182</v>
      </c>
      <c r="D108" s="174"/>
      <c r="E108" s="173" t="s">
        <v>183</v>
      </c>
      <c r="F108" s="174"/>
      <c r="G108" s="173" t="s">
        <v>184</v>
      </c>
      <c r="H108" s="174"/>
      <c r="I108" s="173" t="s">
        <v>185</v>
      </c>
      <c r="J108" s="174"/>
      <c r="K108" s="73" t="s">
        <v>224</v>
      </c>
      <c r="L108" s="99"/>
      <c r="M108" s="170"/>
      <c r="N108" s="155"/>
      <c r="O108" s="155"/>
      <c r="P108" s="155"/>
      <c r="Q108" s="155"/>
      <c r="R108" s="155"/>
    </row>
    <row r="109" spans="2:18" ht="13.5" customHeight="1">
      <c r="B109" s="17"/>
      <c r="C109" s="100"/>
      <c r="D109" s="101">
        <f>IF(C109="x",1, )</f>
        <v>0</v>
      </c>
      <c r="E109" s="100"/>
      <c r="F109" s="101">
        <f>IF(E109="x",2, )</f>
        <v>0</v>
      </c>
      <c r="G109" s="100"/>
      <c r="H109" s="101">
        <f>IF(G109="x",3, )</f>
        <v>0</v>
      </c>
      <c r="I109" s="102"/>
      <c r="J109" s="101">
        <f>IF(I109="x",4, )</f>
        <v>0</v>
      </c>
      <c r="K109" s="103"/>
      <c r="L109" s="104">
        <f>SUM(D109,F109,H109,J109)</f>
        <v>0</v>
      </c>
      <c r="M109" s="155"/>
      <c r="N109" s="155"/>
      <c r="O109" s="155"/>
      <c r="P109" s="155"/>
      <c r="Q109" s="155"/>
      <c r="R109" s="155"/>
    </row>
    <row r="110" spans="2:18" ht="13.5" customHeight="1">
      <c r="B110" s="105" t="s">
        <v>225</v>
      </c>
      <c r="C110" s="112"/>
      <c r="D110" s="107"/>
      <c r="E110" s="108"/>
      <c r="F110" s="107"/>
      <c r="G110" s="107"/>
      <c r="H110" s="107"/>
      <c r="I110" s="107"/>
      <c r="J110" s="107"/>
      <c r="K110" s="107"/>
      <c r="L110" s="109"/>
    </row>
    <row r="111" spans="2:18" ht="13.5" customHeight="1">
      <c r="B111" s="66"/>
      <c r="C111" s="65"/>
      <c r="D111" s="65"/>
      <c r="E111" s="65"/>
      <c r="F111" s="65"/>
      <c r="G111" s="65"/>
      <c r="H111" s="65"/>
      <c r="I111" s="65"/>
      <c r="J111" s="65"/>
      <c r="K111" s="65"/>
    </row>
    <row r="112" spans="2:18" ht="242.25" customHeight="1">
      <c r="B112" s="111" t="s">
        <v>250</v>
      </c>
      <c r="C112" s="173" t="s">
        <v>187</v>
      </c>
      <c r="D112" s="174"/>
      <c r="E112" s="173" t="s">
        <v>188</v>
      </c>
      <c r="F112" s="174"/>
      <c r="G112" s="173" t="s">
        <v>189</v>
      </c>
      <c r="H112" s="174"/>
      <c r="I112" s="173" t="s">
        <v>190</v>
      </c>
      <c r="J112" s="174"/>
      <c r="K112" s="73" t="s">
        <v>224</v>
      </c>
      <c r="L112" s="99"/>
    </row>
    <row r="113" spans="2:18" ht="13.5" customHeight="1">
      <c r="B113" s="17"/>
      <c r="C113" s="100"/>
      <c r="D113" s="101">
        <f>IF(C113="x",1, )</f>
        <v>0</v>
      </c>
      <c r="E113" s="100"/>
      <c r="F113" s="101">
        <f>IF(E113="x",2, )</f>
        <v>0</v>
      </c>
      <c r="G113" s="102"/>
      <c r="H113" s="101">
        <f>IF(G113="x",3, )</f>
        <v>0</v>
      </c>
      <c r="I113" s="100"/>
      <c r="J113" s="101">
        <f>IF(I113="x",4, )</f>
        <v>0</v>
      </c>
      <c r="K113" s="103"/>
      <c r="L113" s="104">
        <f>SUM(D113,F113,H113,J113)</f>
        <v>0</v>
      </c>
    </row>
    <row r="114" spans="2:18" ht="13.5" customHeight="1">
      <c r="B114" s="105" t="s">
        <v>225</v>
      </c>
      <c r="C114" s="112"/>
      <c r="D114" s="107"/>
      <c r="E114" s="108"/>
      <c r="F114" s="107"/>
      <c r="G114" s="107"/>
      <c r="H114" s="107"/>
      <c r="I114" s="107"/>
      <c r="J114" s="107"/>
      <c r="K114" s="107"/>
      <c r="L114" s="109"/>
    </row>
    <row r="115" spans="2:18" ht="13.5" customHeight="1">
      <c r="B115" s="66"/>
      <c r="C115" s="65"/>
      <c r="D115" s="65"/>
      <c r="E115" s="65"/>
      <c r="F115" s="65"/>
      <c r="G115" s="65"/>
      <c r="H115" s="65"/>
      <c r="I115" s="65"/>
      <c r="J115" s="65"/>
      <c r="K115" s="65"/>
    </row>
    <row r="116" spans="2:18" ht="165.75" customHeight="1">
      <c r="B116" s="111" t="s">
        <v>251</v>
      </c>
      <c r="C116" s="173" t="s">
        <v>192</v>
      </c>
      <c r="D116" s="174"/>
      <c r="E116" s="173" t="s">
        <v>193</v>
      </c>
      <c r="F116" s="174"/>
      <c r="G116" s="173" t="s">
        <v>194</v>
      </c>
      <c r="H116" s="174"/>
      <c r="I116" s="173" t="s">
        <v>195</v>
      </c>
      <c r="J116" s="174"/>
      <c r="K116" s="73" t="s">
        <v>224</v>
      </c>
      <c r="L116" s="99"/>
      <c r="M116" s="169"/>
      <c r="N116" s="155"/>
      <c r="O116" s="155"/>
      <c r="P116" s="155"/>
      <c r="Q116" s="155"/>
      <c r="R116" s="155"/>
    </row>
    <row r="117" spans="2:18" ht="13.5" customHeight="1">
      <c r="B117" s="17"/>
      <c r="C117" s="100"/>
      <c r="D117" s="101">
        <f>IF(C117="x",1, )</f>
        <v>0</v>
      </c>
      <c r="E117" s="100"/>
      <c r="F117" s="101">
        <f>IF(E117="x",2, )</f>
        <v>0</v>
      </c>
      <c r="G117" s="100"/>
      <c r="H117" s="101">
        <f>IF(G117="x",3, )</f>
        <v>0</v>
      </c>
      <c r="I117" s="102"/>
      <c r="J117" s="101">
        <f>IF(I117="x",4, )</f>
        <v>0</v>
      </c>
      <c r="K117" s="103"/>
      <c r="L117" s="104">
        <f>SUM(D117,F117,H117,J117)</f>
        <v>0</v>
      </c>
    </row>
    <row r="118" spans="2:18" ht="13.5" customHeight="1">
      <c r="B118" s="105" t="s">
        <v>225</v>
      </c>
      <c r="C118" s="112"/>
      <c r="D118" s="107"/>
      <c r="E118" s="108"/>
      <c r="F118" s="107"/>
      <c r="G118" s="107"/>
      <c r="H118" s="107"/>
      <c r="I118" s="107"/>
      <c r="J118" s="107"/>
      <c r="K118" s="107"/>
      <c r="L118" s="109"/>
    </row>
    <row r="119" spans="2:18" ht="13.5" customHeight="1">
      <c r="B119" s="66"/>
      <c r="C119" s="65"/>
      <c r="D119" s="65"/>
      <c r="E119" s="65"/>
      <c r="F119" s="65"/>
      <c r="G119" s="65"/>
      <c r="H119" s="65"/>
      <c r="I119" s="65"/>
      <c r="J119" s="65"/>
      <c r="K119" s="65"/>
    </row>
    <row r="120" spans="2:18" ht="12.75" customHeight="1">
      <c r="B120" s="66"/>
      <c r="C120" s="65"/>
      <c r="D120" s="65"/>
      <c r="E120" s="65"/>
      <c r="F120" s="65"/>
      <c r="G120" s="65"/>
      <c r="H120" s="65"/>
      <c r="I120" s="117" t="s">
        <v>252</v>
      </c>
      <c r="J120" s="118"/>
      <c r="K120" s="118"/>
      <c r="L120" s="119">
        <f>'General Information'!$B$21*0.01</f>
        <v>0.6</v>
      </c>
      <c r="M120" s="171" t="s">
        <v>253</v>
      </c>
      <c r="N120" s="155"/>
      <c r="O120" s="155"/>
      <c r="P120" s="155"/>
      <c r="Q120" s="155"/>
    </row>
    <row r="121" spans="2:18" ht="18" customHeight="1">
      <c r="B121" s="180" t="s">
        <v>254</v>
      </c>
      <c r="C121" s="155"/>
      <c r="D121" s="155"/>
      <c r="E121" s="155"/>
      <c r="F121" s="65"/>
      <c r="G121" s="65"/>
      <c r="H121" s="65"/>
      <c r="I121" s="120" t="s">
        <v>255</v>
      </c>
      <c r="J121" s="121"/>
      <c r="K121" s="121"/>
      <c r="L121" s="122">
        <f>IF(L31&gt;0,1)+IF(L35&gt;0,1)+IF(L39&gt;0,1)+IF(L43&gt;0,1)+IF(L47&gt;0,1)+IF(L53&gt;0,1)+IF(L57&gt;0,1)+IF(L61&gt;0,1)+IF(L65&gt;0,1)+IF(L69&gt;0,1)+IF(L75&gt;0,1)+IF(L79&gt;0,1)+IF(L83&gt;0,1)+IF(L87&gt;0,1)+IF(L91&gt;0,1)+IF(L97&gt;0,1)+IF(L101&gt;0,1)+IF(L105&gt;0,1)+IF(L109&gt;0,1)+IF(L113&gt;0,1)+IF(L117&gt;0,1)</f>
        <v>1</v>
      </c>
      <c r="M121" s="155"/>
      <c r="N121" s="155"/>
      <c r="O121" s="155"/>
      <c r="P121" s="155"/>
      <c r="Q121" s="155"/>
    </row>
    <row r="122" spans="2:18" ht="12.75" customHeight="1">
      <c r="B122" s="155"/>
      <c r="C122" s="155"/>
      <c r="D122" s="155"/>
      <c r="E122" s="155"/>
      <c r="F122" s="65"/>
      <c r="G122" s="65"/>
      <c r="H122" s="65"/>
      <c r="I122" s="86" t="s">
        <v>256</v>
      </c>
      <c r="J122" s="123"/>
      <c r="K122" s="13"/>
      <c r="L122" s="122">
        <f>SUM(L30:L117)</f>
        <v>4</v>
      </c>
      <c r="M122" s="155"/>
      <c r="N122" s="155"/>
      <c r="O122" s="155"/>
      <c r="P122" s="155"/>
      <c r="Q122" s="155"/>
    </row>
    <row r="123" spans="2:18" ht="13.5" customHeight="1">
      <c r="B123" s="155"/>
      <c r="C123" s="155"/>
      <c r="D123" s="155"/>
      <c r="E123" s="155"/>
      <c r="I123" s="124" t="s">
        <v>257</v>
      </c>
      <c r="J123" s="125"/>
      <c r="K123" s="125"/>
      <c r="L123" s="126">
        <f>IF(L121&gt;0,(L122*'General Information'!$B$21*0.01)/(L121*4),0)</f>
        <v>0.6</v>
      </c>
      <c r="M123" s="155"/>
      <c r="N123" s="155"/>
      <c r="O123" s="155"/>
      <c r="P123" s="155"/>
      <c r="Q123" s="155"/>
    </row>
    <row r="124" spans="2:18" ht="14.25" customHeight="1"/>
    <row r="125" spans="2:18" ht="14.25" customHeight="1"/>
    <row r="126" spans="2:18" ht="14.25" customHeight="1"/>
    <row r="127" spans="2:18" ht="34.5" customHeight="1">
      <c r="B127" s="172" t="s">
        <v>258</v>
      </c>
      <c r="C127" s="155"/>
      <c r="D127" s="155"/>
      <c r="E127" s="155"/>
      <c r="F127" s="155"/>
      <c r="G127" s="155"/>
      <c r="H127" s="155"/>
      <c r="I127" s="155"/>
      <c r="J127" s="155"/>
      <c r="K127" s="155"/>
    </row>
    <row r="128" spans="2:18" ht="14.25" customHeight="1"/>
    <row r="129" spans="2:12" ht="14.25" customHeight="1">
      <c r="B129" s="114" t="s">
        <v>259</v>
      </c>
      <c r="J129" s="13"/>
      <c r="K129" s="13"/>
      <c r="L129" s="127"/>
    </row>
    <row r="130" spans="2:12" ht="13.5" customHeight="1">
      <c r="B130" s="128"/>
    </row>
    <row r="131" spans="2:12" ht="123" customHeight="1">
      <c r="B131" s="129" t="s">
        <v>260</v>
      </c>
      <c r="C131" s="173" t="s">
        <v>261</v>
      </c>
      <c r="D131" s="174"/>
      <c r="E131" s="173" t="s">
        <v>262</v>
      </c>
      <c r="F131" s="174"/>
      <c r="G131" s="173" t="s">
        <v>263</v>
      </c>
      <c r="H131" s="174"/>
      <c r="I131" s="173" t="s">
        <v>264</v>
      </c>
      <c r="J131" s="174"/>
      <c r="K131" s="73" t="s">
        <v>224</v>
      </c>
      <c r="L131" s="99"/>
    </row>
    <row r="132" spans="2:12" ht="13.5" customHeight="1">
      <c r="B132" s="130" t="s">
        <v>48</v>
      </c>
      <c r="C132" s="100"/>
      <c r="D132" s="101">
        <f>IF(C132="x",1, )</f>
        <v>0</v>
      </c>
      <c r="E132" s="100"/>
      <c r="F132" s="101">
        <f>IF(E132="x",2, )</f>
        <v>0</v>
      </c>
      <c r="G132" s="100"/>
      <c r="H132" s="101">
        <v>3</v>
      </c>
      <c r="I132" s="100"/>
      <c r="J132" s="101">
        <f>IF(I132="x",4, )</f>
        <v>0</v>
      </c>
      <c r="K132" s="103"/>
      <c r="L132" s="104">
        <f>SUM(D132,F132,H132,J132)</f>
        <v>3</v>
      </c>
    </row>
    <row r="133" spans="2:12" ht="13.5" customHeight="1">
      <c r="B133" s="105" t="s">
        <v>225</v>
      </c>
      <c r="C133" s="131"/>
      <c r="D133" s="107"/>
      <c r="E133" s="108"/>
      <c r="F133" s="107"/>
      <c r="G133" s="107"/>
      <c r="H133" s="107"/>
      <c r="I133" s="107"/>
      <c r="J133" s="107"/>
      <c r="K133" s="107"/>
      <c r="L133" s="109"/>
    </row>
    <row r="134" spans="2:12" ht="13.5" customHeight="1">
      <c r="B134" s="110"/>
    </row>
    <row r="135" spans="2:12" ht="127.5" customHeight="1">
      <c r="B135" s="111" t="s">
        <v>265</v>
      </c>
      <c r="C135" s="173" t="s">
        <v>261</v>
      </c>
      <c r="D135" s="174"/>
      <c r="E135" s="173" t="s">
        <v>262</v>
      </c>
      <c r="F135" s="174"/>
      <c r="G135" s="173" t="s">
        <v>263</v>
      </c>
      <c r="H135" s="174"/>
      <c r="I135" s="173" t="s">
        <v>264</v>
      </c>
      <c r="J135" s="174"/>
      <c r="K135" s="73" t="s">
        <v>224</v>
      </c>
      <c r="L135" s="99"/>
    </row>
    <row r="136" spans="2:12" ht="24.75" customHeight="1">
      <c r="B136" s="130" t="s">
        <v>266</v>
      </c>
      <c r="C136" s="100"/>
      <c r="D136" s="101">
        <f>IF(C136="x",1, )</f>
        <v>0</v>
      </c>
      <c r="E136" s="100"/>
      <c r="F136" s="101">
        <f>IF(E136="x",2, )</f>
        <v>0</v>
      </c>
      <c r="G136" s="100"/>
      <c r="H136" s="101">
        <f>IF(G136="x",3, )</f>
        <v>0</v>
      </c>
      <c r="I136" s="100"/>
      <c r="J136" s="101">
        <f>IF(I136="x",4, )</f>
        <v>0</v>
      </c>
      <c r="K136" s="103"/>
      <c r="L136" s="104">
        <f>SUM(D136,F136,H136,J136)</f>
        <v>0</v>
      </c>
    </row>
    <row r="137" spans="2:12" ht="13.5" customHeight="1">
      <c r="B137" s="105" t="s">
        <v>225</v>
      </c>
      <c r="C137" s="178" t="s">
        <v>267</v>
      </c>
      <c r="D137" s="179"/>
      <c r="E137" s="179"/>
      <c r="F137" s="179"/>
      <c r="G137" s="179"/>
      <c r="H137" s="179"/>
      <c r="I137" s="179"/>
      <c r="J137" s="179"/>
      <c r="K137" s="179"/>
      <c r="L137" s="109"/>
    </row>
    <row r="138" spans="2:12" ht="13.5" customHeight="1"/>
    <row r="139" spans="2:12" ht="127.5" customHeight="1">
      <c r="B139" s="111" t="s">
        <v>268</v>
      </c>
      <c r="C139" s="173" t="s">
        <v>261</v>
      </c>
      <c r="D139" s="174"/>
      <c r="E139" s="173" t="s">
        <v>262</v>
      </c>
      <c r="F139" s="174"/>
      <c r="G139" s="173" t="s">
        <v>263</v>
      </c>
      <c r="H139" s="174"/>
      <c r="I139" s="173" t="s">
        <v>264</v>
      </c>
      <c r="J139" s="174"/>
      <c r="K139" s="73" t="s">
        <v>224</v>
      </c>
      <c r="L139" s="99"/>
    </row>
    <row r="140" spans="2:12" ht="24.75" customHeight="1">
      <c r="B140" s="130" t="s">
        <v>266</v>
      </c>
      <c r="C140" s="100"/>
      <c r="D140" s="101">
        <f>IF(C140="x",1, )</f>
        <v>0</v>
      </c>
      <c r="E140" s="100"/>
      <c r="F140" s="101">
        <f>IF(E140="x",2, )</f>
        <v>0</v>
      </c>
      <c r="G140" s="100"/>
      <c r="H140" s="101">
        <f>IF(G140="x",3, )</f>
        <v>0</v>
      </c>
      <c r="I140" s="100"/>
      <c r="J140" s="101">
        <f>IF(I140="x",4, )</f>
        <v>0</v>
      </c>
      <c r="K140" s="103"/>
      <c r="L140" s="104">
        <f>SUM(D140,F140,H140,J140)</f>
        <v>0</v>
      </c>
    </row>
    <row r="141" spans="2:12" ht="13.5" customHeight="1">
      <c r="B141" s="105" t="s">
        <v>225</v>
      </c>
      <c r="C141" s="178"/>
      <c r="D141" s="179"/>
      <c r="E141" s="179"/>
      <c r="F141" s="179"/>
      <c r="G141" s="179"/>
      <c r="H141" s="179"/>
      <c r="I141" s="179"/>
      <c r="J141" s="179"/>
      <c r="K141" s="179"/>
      <c r="L141" s="109"/>
    </row>
    <row r="142" spans="2:12" ht="12.75" customHeight="1">
      <c r="B142" s="66"/>
      <c r="C142" s="65"/>
      <c r="D142" s="65"/>
      <c r="E142" s="65"/>
      <c r="F142" s="65"/>
      <c r="G142" s="65"/>
      <c r="H142" s="65"/>
      <c r="I142" s="65"/>
      <c r="J142" s="65"/>
      <c r="K142" s="65"/>
      <c r="L142" s="13"/>
    </row>
    <row r="143" spans="2:12" ht="12.75" customHeight="1">
      <c r="B143" s="66"/>
      <c r="C143" s="65"/>
      <c r="D143" s="65"/>
      <c r="E143" s="65"/>
      <c r="F143" s="65"/>
      <c r="G143" s="65"/>
      <c r="H143" s="65"/>
      <c r="I143" s="65"/>
      <c r="J143" s="65"/>
      <c r="K143" s="65"/>
      <c r="L143" s="13"/>
    </row>
    <row r="144" spans="2:12" ht="14.25" customHeight="1">
      <c r="B144" s="114" t="s">
        <v>269</v>
      </c>
      <c r="J144" s="13"/>
      <c r="K144" s="13"/>
      <c r="L144" s="127"/>
    </row>
    <row r="145" spans="2:12" ht="13.5" customHeight="1"/>
    <row r="146" spans="2:12" ht="127.5" customHeight="1">
      <c r="B146" s="111" t="s">
        <v>270</v>
      </c>
      <c r="C146" s="173" t="s">
        <v>261</v>
      </c>
      <c r="D146" s="174"/>
      <c r="E146" s="173" t="s">
        <v>262</v>
      </c>
      <c r="F146" s="174"/>
      <c r="G146" s="173" t="s">
        <v>263</v>
      </c>
      <c r="H146" s="174"/>
      <c r="I146" s="173" t="s">
        <v>264</v>
      </c>
      <c r="J146" s="174"/>
      <c r="K146" s="73" t="s">
        <v>224</v>
      </c>
      <c r="L146" s="99"/>
    </row>
    <row r="147" spans="2:12" ht="24.75" customHeight="1">
      <c r="B147" s="130" t="s">
        <v>271</v>
      </c>
      <c r="C147" s="100"/>
      <c r="D147" s="101">
        <f>IF(C147="x",1, )</f>
        <v>0</v>
      </c>
      <c r="E147" s="100"/>
      <c r="F147" s="101">
        <f>IF(E147="x",2, )</f>
        <v>0</v>
      </c>
      <c r="G147" s="100"/>
      <c r="H147" s="101">
        <v>3</v>
      </c>
      <c r="I147" s="100"/>
      <c r="J147" s="101">
        <f>IF(I147="x",4, )</f>
        <v>0</v>
      </c>
      <c r="K147" s="103"/>
      <c r="L147" s="104">
        <f>SUM(D147,F147,H147,J147)</f>
        <v>3</v>
      </c>
    </row>
    <row r="148" spans="2:12" ht="13.5" customHeight="1">
      <c r="B148" s="105" t="s">
        <v>225</v>
      </c>
      <c r="C148" s="178" t="s">
        <v>272</v>
      </c>
      <c r="D148" s="179"/>
      <c r="E148" s="179"/>
      <c r="F148" s="179"/>
      <c r="G148" s="179"/>
      <c r="H148" s="179"/>
      <c r="I148" s="179"/>
      <c r="J148" s="179"/>
      <c r="K148" s="179"/>
      <c r="L148" s="109"/>
    </row>
    <row r="149" spans="2:12" ht="13.5" customHeight="1">
      <c r="B149" s="110"/>
    </row>
    <row r="150" spans="2:12" ht="127.5" customHeight="1">
      <c r="B150" s="111" t="s">
        <v>273</v>
      </c>
      <c r="C150" s="173" t="s">
        <v>261</v>
      </c>
      <c r="D150" s="174"/>
      <c r="E150" s="173" t="s">
        <v>262</v>
      </c>
      <c r="F150" s="174"/>
      <c r="G150" s="173" t="s">
        <v>263</v>
      </c>
      <c r="H150" s="174"/>
      <c r="I150" s="173" t="s">
        <v>264</v>
      </c>
      <c r="J150" s="174"/>
      <c r="K150" s="73" t="s">
        <v>224</v>
      </c>
      <c r="L150" s="99"/>
    </row>
    <row r="151" spans="2:12" ht="24.75" customHeight="1">
      <c r="B151" s="130" t="s">
        <v>271</v>
      </c>
      <c r="C151" s="100"/>
      <c r="D151" s="101">
        <f>IF(C151="x",1, )</f>
        <v>0</v>
      </c>
      <c r="E151" s="100"/>
      <c r="F151" s="101">
        <f>IF(E151="x",2, )</f>
        <v>0</v>
      </c>
      <c r="G151" s="100"/>
      <c r="H151" s="101">
        <f>IF(G151="x",3, )</f>
        <v>0</v>
      </c>
      <c r="I151" s="100"/>
      <c r="J151" s="101">
        <f>IF(I151="x",4, )</f>
        <v>0</v>
      </c>
      <c r="K151" s="103"/>
      <c r="L151" s="104">
        <f>SUM(D151,F151,H151,J151)</f>
        <v>0</v>
      </c>
    </row>
    <row r="152" spans="2:12" ht="13.5" customHeight="1">
      <c r="B152" s="105" t="s">
        <v>225</v>
      </c>
      <c r="C152" s="178" t="s">
        <v>274</v>
      </c>
      <c r="D152" s="179"/>
      <c r="E152" s="179"/>
      <c r="F152" s="179"/>
      <c r="G152" s="179"/>
      <c r="H152" s="179"/>
      <c r="I152" s="179"/>
      <c r="J152" s="179"/>
      <c r="K152" s="179"/>
      <c r="L152" s="109"/>
    </row>
    <row r="153" spans="2:12" ht="13.5" customHeight="1"/>
    <row r="154" spans="2:12" ht="127.5" customHeight="1">
      <c r="B154" s="111" t="s">
        <v>275</v>
      </c>
      <c r="C154" s="173" t="s">
        <v>261</v>
      </c>
      <c r="D154" s="174"/>
      <c r="E154" s="173" t="s">
        <v>262</v>
      </c>
      <c r="F154" s="174"/>
      <c r="G154" s="173" t="s">
        <v>263</v>
      </c>
      <c r="H154" s="174"/>
      <c r="I154" s="173" t="s">
        <v>264</v>
      </c>
      <c r="J154" s="174"/>
      <c r="K154" s="73" t="s">
        <v>224</v>
      </c>
      <c r="L154" s="99"/>
    </row>
    <row r="155" spans="2:12" ht="24.75" customHeight="1">
      <c r="B155" s="130" t="s">
        <v>271</v>
      </c>
      <c r="C155" s="100"/>
      <c r="D155" s="101">
        <f>IF(C155="x",1, )</f>
        <v>0</v>
      </c>
      <c r="E155" s="100"/>
      <c r="F155" s="101">
        <f>IF(E155="x",2, )</f>
        <v>0</v>
      </c>
      <c r="G155" s="100"/>
      <c r="H155" s="101">
        <f>IF(G155="x",3, )</f>
        <v>0</v>
      </c>
      <c r="I155" s="100"/>
      <c r="J155" s="101">
        <f>IF(I155="x",4, )</f>
        <v>0</v>
      </c>
      <c r="K155" s="103"/>
      <c r="L155" s="104">
        <f>SUM(D155,F155,H155,J155)</f>
        <v>0</v>
      </c>
    </row>
    <row r="156" spans="2:12" ht="13.5" customHeight="1">
      <c r="B156" s="105" t="s">
        <v>225</v>
      </c>
      <c r="C156" s="178" t="s">
        <v>276</v>
      </c>
      <c r="D156" s="179"/>
      <c r="E156" s="179"/>
      <c r="F156" s="179"/>
      <c r="G156" s="179"/>
      <c r="H156" s="179"/>
      <c r="I156" s="179"/>
      <c r="J156" s="179"/>
      <c r="K156" s="179"/>
      <c r="L156" s="109"/>
    </row>
    <row r="157" spans="2:12" ht="12.75" customHeight="1">
      <c r="B157" s="66"/>
      <c r="C157" s="65"/>
      <c r="D157" s="65"/>
      <c r="E157" s="65"/>
      <c r="F157" s="65"/>
      <c r="G157" s="65"/>
      <c r="H157" s="65"/>
      <c r="I157" s="65"/>
      <c r="J157" s="65"/>
      <c r="K157" s="65"/>
      <c r="L157" s="13"/>
    </row>
    <row r="158" spans="2:12" ht="12.75" customHeight="1">
      <c r="B158" s="66"/>
      <c r="C158" s="65"/>
      <c r="D158" s="65"/>
      <c r="E158" s="65"/>
      <c r="F158" s="65"/>
      <c r="G158" s="65"/>
      <c r="H158" s="65"/>
      <c r="I158" s="65"/>
      <c r="J158" s="65"/>
      <c r="K158" s="65"/>
      <c r="L158" s="13"/>
    </row>
    <row r="159" spans="2:12" ht="14.25" customHeight="1">
      <c r="B159" s="114" t="s">
        <v>277</v>
      </c>
      <c r="J159" s="13"/>
      <c r="K159" s="13"/>
      <c r="L159" s="127"/>
    </row>
    <row r="160" spans="2:12" ht="13.5" customHeight="1"/>
    <row r="161" spans="2:12" ht="127.5" customHeight="1">
      <c r="B161" s="111" t="s">
        <v>278</v>
      </c>
      <c r="C161" s="173" t="s">
        <v>261</v>
      </c>
      <c r="D161" s="174"/>
      <c r="E161" s="173" t="s">
        <v>262</v>
      </c>
      <c r="F161" s="174"/>
      <c r="G161" s="173" t="s">
        <v>263</v>
      </c>
      <c r="H161" s="174"/>
      <c r="I161" s="173" t="s">
        <v>264</v>
      </c>
      <c r="J161" s="174"/>
      <c r="K161" s="73" t="s">
        <v>224</v>
      </c>
      <c r="L161" s="99"/>
    </row>
    <row r="162" spans="2:12" ht="13.5" customHeight="1">
      <c r="B162" s="130" t="s">
        <v>74</v>
      </c>
      <c r="C162" s="100"/>
      <c r="D162" s="101">
        <f>IF(C162="x",1, )</f>
        <v>0</v>
      </c>
      <c r="E162" s="100"/>
      <c r="F162" s="101">
        <f>IF(E162="x",2, )</f>
        <v>0</v>
      </c>
      <c r="G162" s="100"/>
      <c r="H162" s="101">
        <f>IF(G162="x",3, )</f>
        <v>0</v>
      </c>
      <c r="I162" s="100"/>
      <c r="J162" s="101">
        <f>IF(I162="x",4, )</f>
        <v>0</v>
      </c>
      <c r="K162" s="103"/>
      <c r="L162" s="104">
        <f>SUM(D162,F162,H162,J162)</f>
        <v>0</v>
      </c>
    </row>
    <row r="163" spans="2:12" ht="13.5" customHeight="1">
      <c r="B163" s="105" t="s">
        <v>225</v>
      </c>
      <c r="C163" s="131"/>
      <c r="D163" s="107"/>
      <c r="E163" s="108"/>
      <c r="F163" s="107"/>
      <c r="G163" s="107"/>
      <c r="H163" s="107"/>
      <c r="I163" s="107"/>
      <c r="J163" s="107"/>
      <c r="K163" s="107"/>
      <c r="L163" s="109"/>
    </row>
    <row r="164" spans="2:12" ht="13.5" customHeight="1">
      <c r="B164" s="110"/>
    </row>
    <row r="165" spans="2:12" ht="127.5" customHeight="1">
      <c r="B165" s="111" t="s">
        <v>279</v>
      </c>
      <c r="C165" s="173" t="s">
        <v>261</v>
      </c>
      <c r="D165" s="174"/>
      <c r="E165" s="173" t="s">
        <v>262</v>
      </c>
      <c r="F165" s="174"/>
      <c r="G165" s="173" t="s">
        <v>263</v>
      </c>
      <c r="H165" s="174"/>
      <c r="I165" s="173" t="s">
        <v>264</v>
      </c>
      <c r="J165" s="174"/>
      <c r="K165" s="73" t="s">
        <v>224</v>
      </c>
      <c r="L165" s="99"/>
    </row>
    <row r="166" spans="2:12" ht="24.75" customHeight="1">
      <c r="B166" s="130" t="s">
        <v>271</v>
      </c>
      <c r="C166" s="100"/>
      <c r="D166" s="101">
        <f>IF(C166="x",1, )</f>
        <v>0</v>
      </c>
      <c r="E166" s="100"/>
      <c r="F166" s="101">
        <f>IF(E166="x",2, )</f>
        <v>0</v>
      </c>
      <c r="G166" s="100"/>
      <c r="H166" s="101">
        <f>IF(G166="x",3, )</f>
        <v>0</v>
      </c>
      <c r="I166" s="100"/>
      <c r="J166" s="101">
        <f>IF(I166="x",4, )</f>
        <v>0</v>
      </c>
      <c r="K166" s="103"/>
      <c r="L166" s="104">
        <f>SUM(D166,F166,H166,J166)</f>
        <v>0</v>
      </c>
    </row>
    <row r="167" spans="2:12" ht="13.5" customHeight="1">
      <c r="B167" s="105" t="s">
        <v>225</v>
      </c>
      <c r="C167" s="178" t="s">
        <v>280</v>
      </c>
      <c r="D167" s="179"/>
      <c r="E167" s="179"/>
      <c r="F167" s="179"/>
      <c r="G167" s="179"/>
      <c r="H167" s="179"/>
      <c r="I167" s="179"/>
      <c r="J167" s="179"/>
      <c r="K167" s="179"/>
      <c r="L167" s="109"/>
    </row>
    <row r="168" spans="2:12" ht="13.5" customHeight="1"/>
    <row r="169" spans="2:12" ht="127.5" customHeight="1">
      <c r="B169" s="111" t="s">
        <v>281</v>
      </c>
      <c r="C169" s="173" t="s">
        <v>261</v>
      </c>
      <c r="D169" s="174"/>
      <c r="E169" s="173" t="s">
        <v>262</v>
      </c>
      <c r="F169" s="174"/>
      <c r="G169" s="173" t="s">
        <v>263</v>
      </c>
      <c r="H169" s="174"/>
      <c r="I169" s="173" t="s">
        <v>264</v>
      </c>
      <c r="J169" s="174"/>
      <c r="K169" s="73" t="s">
        <v>224</v>
      </c>
      <c r="L169" s="99"/>
    </row>
    <row r="170" spans="2:12" ht="24.75" customHeight="1">
      <c r="B170" s="130" t="s">
        <v>271</v>
      </c>
      <c r="C170" s="100"/>
      <c r="D170" s="101">
        <f>IF(C170="x",1, )</f>
        <v>0</v>
      </c>
      <c r="E170" s="100"/>
      <c r="F170" s="101">
        <f>IF(E170="x",2, )</f>
        <v>0</v>
      </c>
      <c r="G170" s="100"/>
      <c r="H170" s="101">
        <f>IF(G170="x",3, )</f>
        <v>0</v>
      </c>
      <c r="I170" s="100"/>
      <c r="J170" s="101">
        <f>IF(I170="x",4, )</f>
        <v>0</v>
      </c>
      <c r="K170" s="103"/>
      <c r="L170" s="104">
        <f>SUM(D170,F170,H170,J170)</f>
        <v>0</v>
      </c>
    </row>
    <row r="171" spans="2:12" ht="13.5" customHeight="1">
      <c r="B171" s="105" t="s">
        <v>225</v>
      </c>
      <c r="C171" s="178" t="s">
        <v>282</v>
      </c>
      <c r="D171" s="179"/>
      <c r="E171" s="179"/>
      <c r="F171" s="179"/>
      <c r="G171" s="179"/>
      <c r="H171" s="179"/>
      <c r="I171" s="179"/>
      <c r="J171" s="179"/>
      <c r="K171" s="179"/>
      <c r="L171" s="109"/>
    </row>
    <row r="172" spans="2:12" ht="13.5" customHeight="1"/>
    <row r="173" spans="2:12" ht="18.75" customHeight="1">
      <c r="B173" s="175" t="s">
        <v>283</v>
      </c>
      <c r="C173" s="155"/>
      <c r="D173" s="155"/>
      <c r="E173" s="155"/>
      <c r="I173" s="117" t="s">
        <v>252</v>
      </c>
      <c r="J173" s="118"/>
      <c r="K173" s="118"/>
      <c r="L173" s="119">
        <f>'General Information'!$B$23*0.01</f>
        <v>0.4</v>
      </c>
    </row>
    <row r="174" spans="2:12" ht="12.75" customHeight="1">
      <c r="B174" s="155"/>
      <c r="C174" s="155"/>
      <c r="D174" s="155"/>
      <c r="E174" s="155"/>
      <c r="I174" s="120" t="s">
        <v>255</v>
      </c>
      <c r="J174" s="132"/>
      <c r="K174" s="39"/>
      <c r="L174" s="133">
        <f>IF(L132&gt;0,1)+IF(L136&gt;0,1)+IF(L140&gt;0,1)+IF(L147&gt;0,1)+IF(L151&gt;0,1)+IF(L155&gt;0,1)+IF(L162&gt;0,1)+IF(L166&gt;0,1)+IF(L170&gt;0,1)</f>
        <v>2</v>
      </c>
    </row>
    <row r="175" spans="2:12" ht="12.75" customHeight="1">
      <c r="B175" s="155"/>
      <c r="C175" s="155"/>
      <c r="D175" s="155"/>
      <c r="E175" s="155"/>
      <c r="I175" s="86" t="s">
        <v>284</v>
      </c>
      <c r="J175" s="132"/>
      <c r="K175" s="39"/>
      <c r="L175" s="133">
        <f>SUM(L132:L170)</f>
        <v>6</v>
      </c>
    </row>
    <row r="176" spans="2:12" ht="13.5" customHeight="1">
      <c r="I176" s="124" t="s">
        <v>257</v>
      </c>
      <c r="J176" s="124"/>
      <c r="K176" s="125"/>
      <c r="L176" s="126">
        <f>IF(L174&gt;0,(L175*'General Information'!$B$23*0.01)/(L174*4),0)</f>
        <v>0.3</v>
      </c>
    </row>
    <row r="177" spans="2:12" ht="13.5" customHeight="1"/>
    <row r="178" spans="2:12" ht="12.75" customHeight="1">
      <c r="B178" s="176" t="s">
        <v>285</v>
      </c>
      <c r="C178" s="177"/>
      <c r="D178" s="177"/>
      <c r="E178" s="174"/>
      <c r="F178" s="134"/>
      <c r="G178" s="134"/>
      <c r="H178" s="135"/>
      <c r="I178" s="135"/>
      <c r="J178" s="80" t="s">
        <v>286</v>
      </c>
      <c r="K178" s="81"/>
      <c r="L178" s="136">
        <f>L176+L123</f>
        <v>0.89999999999999991</v>
      </c>
    </row>
    <row r="179" spans="2:12" ht="13.5" customHeight="1">
      <c r="B179" s="132"/>
      <c r="C179" s="39"/>
      <c r="D179" s="39"/>
      <c r="E179" s="137"/>
      <c r="F179" s="39"/>
      <c r="G179" s="39"/>
      <c r="H179" s="39"/>
      <c r="I179" s="39"/>
      <c r="J179" s="132"/>
      <c r="K179" s="39"/>
      <c r="L179" s="122"/>
    </row>
    <row r="180" spans="2:12" ht="12.75" customHeight="1">
      <c r="B180" s="138" t="s">
        <v>287</v>
      </c>
      <c r="C180" s="139" t="s">
        <v>288</v>
      </c>
      <c r="D180" s="140" t="s">
        <v>203</v>
      </c>
      <c r="E180" s="141"/>
      <c r="F180" s="13"/>
      <c r="G180" s="13"/>
      <c r="H180" s="95"/>
      <c r="I180" s="39"/>
      <c r="J180" s="142"/>
      <c r="K180" s="95"/>
      <c r="L180" s="141"/>
    </row>
    <row r="181" spans="2:12" ht="12.75" customHeight="1">
      <c r="B181" s="143" t="s">
        <v>289</v>
      </c>
      <c r="C181" s="144" t="s">
        <v>288</v>
      </c>
      <c r="D181" s="95" t="s">
        <v>204</v>
      </c>
      <c r="E181" s="141"/>
      <c r="F181" s="13"/>
      <c r="G181" s="13"/>
      <c r="H181" s="95"/>
      <c r="I181" s="39"/>
      <c r="J181" s="142" t="str">
        <f>IF(L178&lt;50%,"INEFFECTIVE",IF(AND(L178&gt;49.99%,L178&lt;74.99%)*L178,"MINIMALLY EFFECTIVE",IF(AND(L178&gt;74.99%,L178&lt;90.01%)*L178,"EFFECTIVE",IF(L178&gt;90%,"HIGHLY EFFECTIVE","-"))))</f>
        <v>EFFECTIVE</v>
      </c>
      <c r="K181" s="95"/>
      <c r="L181" s="141"/>
    </row>
    <row r="182" spans="2:12" ht="12.75" customHeight="1">
      <c r="B182" s="143" t="s">
        <v>290</v>
      </c>
      <c r="C182" s="144" t="s">
        <v>288</v>
      </c>
      <c r="D182" s="95" t="s">
        <v>205</v>
      </c>
      <c r="E182" s="141"/>
      <c r="F182" s="13"/>
      <c r="G182" s="95"/>
      <c r="H182" s="95"/>
      <c r="I182" s="39"/>
      <c r="J182" s="142"/>
      <c r="K182" s="95"/>
      <c r="L182" s="141"/>
    </row>
    <row r="183" spans="2:12" ht="13.5" customHeight="1">
      <c r="B183" s="145" t="s">
        <v>291</v>
      </c>
      <c r="C183" s="146" t="s">
        <v>288</v>
      </c>
      <c r="D183" s="147" t="s">
        <v>206</v>
      </c>
      <c r="E183" s="148"/>
      <c r="F183" s="13"/>
      <c r="G183" s="95"/>
      <c r="H183" s="95"/>
      <c r="I183" s="39"/>
      <c r="J183" s="149"/>
      <c r="K183" s="147"/>
      <c r="L183" s="148"/>
    </row>
    <row r="184" spans="2:12" ht="12.75" customHeight="1"/>
    <row r="185" spans="2:12" ht="12.75" customHeight="1"/>
    <row r="186" spans="2:12" ht="12.75" customHeight="1">
      <c r="B186" s="150" t="s">
        <v>292</v>
      </c>
      <c r="D186" s="71">
        <f>SUM(IF(C31="x",1)+IF(C35="x",1)+IF(C39="x",1)+IF(C43="x",1)+IF(C47="x",1)+IF(C53="x",1)+IF(C57="x",1)+IF(C61="x",1)+IF(C65="x",1)+IF(C69="x",1)+IF(C75="x",1)+IF(C79="x",1)+IF(C83="x",1)+IF(C87="x",1)+IF(C91="x",1)+IF(C97="x",1)+IF(C101="x",1)+IF(C105="x",1)+IF(C109="x",1)+IF(C113="x",1)+IF(C117="x",1)+IF(C132="x",1)+IF(C136="x",1)+IF(C140="x",1)+IF(C147="x",1)+IF(C151="x",1)+IF(C155="x",1)+IF(C162="x",1)+IF(C166="x",1)+IF(C170="x",1))</f>
        <v>0</v>
      </c>
    </row>
    <row r="187" spans="2:12" ht="12.75" customHeight="1">
      <c r="K187" s="13"/>
    </row>
    <row r="188" spans="2:12" ht="12.75" customHeight="1">
      <c r="G188" s="95"/>
    </row>
    <row r="189" spans="2:12" ht="12.75" customHeight="1">
      <c r="B189" s="18"/>
      <c r="C189" s="18"/>
      <c r="D189" s="18"/>
      <c r="E189" s="18"/>
      <c r="F189" s="18"/>
      <c r="G189" s="18"/>
      <c r="H189" s="18"/>
      <c r="I189" s="18"/>
    </row>
    <row r="190" spans="2:12" ht="12.75" customHeight="1">
      <c r="B190" s="13" t="s">
        <v>293</v>
      </c>
      <c r="C190" s="27" t="str">
        <f>'General Information'!$B$6</f>
        <v>Benjamin Slusher</v>
      </c>
      <c r="E190" s="27"/>
      <c r="H190" s="13" t="s">
        <v>294</v>
      </c>
    </row>
    <row r="191" spans="2:12" ht="12.75" customHeight="1">
      <c r="B191" s="13"/>
      <c r="C191" s="27"/>
      <c r="E191" s="27"/>
      <c r="H191" s="13"/>
    </row>
    <row r="192" spans="2:12" ht="12.75" customHeight="1">
      <c r="G192" s="151"/>
    </row>
    <row r="193" spans="2:9" ht="12.75" customHeight="1">
      <c r="B193" s="152"/>
      <c r="C193" s="152"/>
      <c r="D193" s="18"/>
      <c r="E193" s="18"/>
      <c r="F193" s="18"/>
      <c r="G193" s="18"/>
      <c r="H193" s="153"/>
      <c r="I193" s="18"/>
    </row>
    <row r="194" spans="2:9" ht="12.75" customHeight="1">
      <c r="B194" s="13" t="s">
        <v>295</v>
      </c>
      <c r="C194" s="27"/>
      <c r="D194" s="13"/>
      <c r="E194" s="27"/>
      <c r="F194" s="13"/>
      <c r="G194" s="13"/>
      <c r="H194" s="13" t="s">
        <v>296</v>
      </c>
    </row>
    <row r="195" spans="2:9" ht="12.75" customHeight="1"/>
    <row r="196" spans="2:9" ht="12.75" customHeight="1">
      <c r="B196" s="13" t="s">
        <v>297</v>
      </c>
    </row>
    <row r="197" spans="2:9" ht="12.75" customHeight="1"/>
    <row r="198" spans="2:9" ht="12.75" customHeight="1">
      <c r="B198" s="71" t="s">
        <v>298</v>
      </c>
    </row>
    <row r="199" spans="2:9" ht="12.75" customHeight="1"/>
    <row r="200" spans="2:9" ht="12.75" customHeight="1"/>
    <row r="201" spans="2:9" ht="12.75" customHeight="1"/>
    <row r="202" spans="2:9" ht="12.75" customHeight="1"/>
    <row r="203" spans="2:9" ht="12.75" customHeight="1"/>
    <row r="204" spans="2:9" ht="12.75" customHeight="1"/>
    <row r="205" spans="2:9" ht="12.75" customHeight="1"/>
    <row r="206" spans="2:9" ht="12.75" customHeight="1"/>
    <row r="207" spans="2:9" ht="12.75" customHeight="1"/>
    <row r="208" spans="2:9"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67">
    <mergeCell ref="C1:L1"/>
    <mergeCell ref="C6:D6"/>
    <mergeCell ref="H6:I6"/>
    <mergeCell ref="C8:D8"/>
    <mergeCell ref="H8:I8"/>
    <mergeCell ref="C11:D11"/>
    <mergeCell ref="H11:I11"/>
    <mergeCell ref="C14:D14"/>
    <mergeCell ref="E14:F14"/>
    <mergeCell ref="G14:H14"/>
    <mergeCell ref="I14:J14"/>
    <mergeCell ref="C15:D15"/>
    <mergeCell ref="E15:F15"/>
    <mergeCell ref="G15:H15"/>
    <mergeCell ref="I15:J15"/>
    <mergeCell ref="B16:K16"/>
    <mergeCell ref="I19:L23"/>
    <mergeCell ref="C29:D29"/>
    <mergeCell ref="E29:F29"/>
    <mergeCell ref="G29:H29"/>
    <mergeCell ref="I29:J29"/>
    <mergeCell ref="C30:D30"/>
    <mergeCell ref="E30:F30"/>
    <mergeCell ref="G30:H30"/>
    <mergeCell ref="I30:J30"/>
    <mergeCell ref="E34:F34"/>
    <mergeCell ref="G34:H34"/>
    <mergeCell ref="I34:J34"/>
    <mergeCell ref="C34:D34"/>
    <mergeCell ref="C38:D38"/>
    <mergeCell ref="E38:F38"/>
    <mergeCell ref="G38:H38"/>
    <mergeCell ref="I38:J38"/>
    <mergeCell ref="M38:Q39"/>
    <mergeCell ref="R38:W39"/>
    <mergeCell ref="I46:J46"/>
    <mergeCell ref="M46:R47"/>
    <mergeCell ref="C42:D42"/>
    <mergeCell ref="E42:F42"/>
    <mergeCell ref="G42:H42"/>
    <mergeCell ref="I42:J42"/>
    <mergeCell ref="C46:D46"/>
    <mergeCell ref="E46:F46"/>
    <mergeCell ref="G46:H46"/>
    <mergeCell ref="C78:D78"/>
    <mergeCell ref="C82:D82"/>
    <mergeCell ref="E82:F82"/>
    <mergeCell ref="G82:H82"/>
    <mergeCell ref="I82:J82"/>
    <mergeCell ref="C86:D86"/>
    <mergeCell ref="E86:F86"/>
    <mergeCell ref="C90:D90"/>
    <mergeCell ref="E90:F90"/>
    <mergeCell ref="G90:H90"/>
    <mergeCell ref="I90:J90"/>
    <mergeCell ref="G86:H86"/>
    <mergeCell ref="I86:J86"/>
    <mergeCell ref="G108:H108"/>
    <mergeCell ref="I108:J108"/>
    <mergeCell ref="C112:D112"/>
    <mergeCell ref="E112:F112"/>
    <mergeCell ref="C96:D96"/>
    <mergeCell ref="E96:F96"/>
    <mergeCell ref="G96:H96"/>
    <mergeCell ref="C100:D100"/>
    <mergeCell ref="E100:F100"/>
    <mergeCell ref="G100:H100"/>
    <mergeCell ref="I100:J100"/>
    <mergeCell ref="E104:F104"/>
    <mergeCell ref="G104:H104"/>
    <mergeCell ref="I104:J104"/>
    <mergeCell ref="I96:J96"/>
    <mergeCell ref="C131:D131"/>
    <mergeCell ref="E131:F131"/>
    <mergeCell ref="G131:H131"/>
    <mergeCell ref="I131:J131"/>
    <mergeCell ref="C135:D135"/>
    <mergeCell ref="E135:F135"/>
    <mergeCell ref="G135:H135"/>
    <mergeCell ref="I135:J135"/>
    <mergeCell ref="G112:H112"/>
    <mergeCell ref="I112:J112"/>
    <mergeCell ref="C116:D116"/>
    <mergeCell ref="E116:F116"/>
    <mergeCell ref="G116:H116"/>
    <mergeCell ref="I116:J116"/>
    <mergeCell ref="C137:K137"/>
    <mergeCell ref="E139:F139"/>
    <mergeCell ref="G139:H139"/>
    <mergeCell ref="I139:J139"/>
    <mergeCell ref="C141:K141"/>
    <mergeCell ref="E150:F150"/>
    <mergeCell ref="G150:H150"/>
    <mergeCell ref="C139:D139"/>
    <mergeCell ref="C146:D146"/>
    <mergeCell ref="E146:F146"/>
    <mergeCell ref="G146:H146"/>
    <mergeCell ref="I146:J146"/>
    <mergeCell ref="C148:K148"/>
    <mergeCell ref="C150:D150"/>
    <mergeCell ref="I150:J150"/>
    <mergeCell ref="C152:K152"/>
    <mergeCell ref="C154:D154"/>
    <mergeCell ref="E154:F154"/>
    <mergeCell ref="G154:H154"/>
    <mergeCell ref="I154:J154"/>
    <mergeCell ref="C156:K156"/>
    <mergeCell ref="C161:D161"/>
    <mergeCell ref="E161:F161"/>
    <mergeCell ref="G161:H161"/>
    <mergeCell ref="I161:J161"/>
    <mergeCell ref="C165:D165"/>
    <mergeCell ref="E165:F165"/>
    <mergeCell ref="G165:H165"/>
    <mergeCell ref="B173:E175"/>
    <mergeCell ref="B178:E178"/>
    <mergeCell ref="I165:J165"/>
    <mergeCell ref="C167:K167"/>
    <mergeCell ref="C169:D169"/>
    <mergeCell ref="E169:F169"/>
    <mergeCell ref="G169:H169"/>
    <mergeCell ref="I169:J169"/>
    <mergeCell ref="C171:K171"/>
    <mergeCell ref="C52:D52"/>
    <mergeCell ref="E52:F52"/>
    <mergeCell ref="G52:H52"/>
    <mergeCell ref="I52:J52"/>
    <mergeCell ref="M52:R53"/>
    <mergeCell ref="C56:D56"/>
    <mergeCell ref="E56:F56"/>
    <mergeCell ref="M56:S57"/>
    <mergeCell ref="G56:H56"/>
    <mergeCell ref="I56:J56"/>
    <mergeCell ref="C60:D60"/>
    <mergeCell ref="E60:F60"/>
    <mergeCell ref="G60:H60"/>
    <mergeCell ref="I60:J60"/>
    <mergeCell ref="M60:S61"/>
    <mergeCell ref="C64:D64"/>
    <mergeCell ref="E64:F64"/>
    <mergeCell ref="G64:H64"/>
    <mergeCell ref="I64:J64"/>
    <mergeCell ref="M64:S65"/>
    <mergeCell ref="M96:R97"/>
    <mergeCell ref="M104:R105"/>
    <mergeCell ref="M108:R109"/>
    <mergeCell ref="M116:R116"/>
    <mergeCell ref="M120:Q123"/>
    <mergeCell ref="B127:K127"/>
    <mergeCell ref="C68:D68"/>
    <mergeCell ref="E68:F68"/>
    <mergeCell ref="M68:S69"/>
    <mergeCell ref="E78:F78"/>
    <mergeCell ref="G78:H78"/>
    <mergeCell ref="M78:S79"/>
    <mergeCell ref="M82:S83"/>
    <mergeCell ref="G68:H68"/>
    <mergeCell ref="I68:J68"/>
    <mergeCell ref="C74:D74"/>
    <mergeCell ref="E74:F74"/>
    <mergeCell ref="G74:H74"/>
    <mergeCell ref="I74:J74"/>
    <mergeCell ref="I78:J78"/>
    <mergeCell ref="B121:E123"/>
    <mergeCell ref="C104:D104"/>
    <mergeCell ref="C108:D108"/>
    <mergeCell ref="E108:F108"/>
  </mergeCells>
  <dataValidations count="3">
    <dataValidation type="list" allowBlank="1" showInputMessage="1" showErrorMessage="1" prompt=" - " sqref="B147 B151 B155">
      <formula1>StateAssessments</formula1>
    </dataValidation>
    <dataValidation type="list" allowBlank="1" showInputMessage="1" showErrorMessage="1" prompt=" - " sqref="B132 B136 B140">
      <formula1>LocalAssessments</formula1>
    </dataValidation>
    <dataValidation type="list" allowBlank="1" showInputMessage="1" showErrorMessage="1" prompt=" - " sqref="B162 B166 B170">
      <formula1>NationalAssessments</formula1>
    </dataValidation>
  </dataValidations>
  <pageMargins left="0.2" right="0.2" top="0.2" bottom="0.2"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General Information</vt:lpstr>
      <vt:lpstr>Framework for Teaching</vt:lpstr>
      <vt:lpstr>Component Summary</vt:lpstr>
      <vt:lpstr>Annual Evaluation</vt:lpstr>
      <vt:lpstr>LocalAssessments</vt:lpstr>
      <vt:lpstr>NationalAssessments</vt:lpstr>
      <vt:lpstr>'Framework for Teaching'!OLE_LINK12</vt:lpstr>
      <vt:lpstr>StateAssessments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Kevin Kelly</cp:lastModifiedBy>
  <dcterms:created xsi:type="dcterms:W3CDTF">2011-01-30T23:36:15Z</dcterms:created>
  <dcterms:modified xsi:type="dcterms:W3CDTF">2021-03-18T17:20:06Z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